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5265" activeTab="0"/>
  </bookViews>
  <sheets>
    <sheet name="Copyright" sheetId="1" r:id="rId1"/>
    <sheet name="List of Tables" sheetId="2" r:id="rId2"/>
    <sheet name="Notes - Key" sheetId="3" r:id="rId3"/>
    <sheet name="Tot Migs and Age Bands LADs" sheetId="4" r:id="rId4"/>
    <sheet name="Hhold Chars" sheetId="5" r:id="rId5"/>
    <sheet name="Econ Act" sheetId="6" r:id="rId6"/>
    <sheet name="Tenure" sheetId="7" r:id="rId7"/>
    <sheet name="Tot Migs TW Mig Zones" sheetId="8" r:id="rId8"/>
    <sheet name="Hholds" sheetId="9" r:id="rId9"/>
    <sheet name="20-24s" sheetId="10" r:id="rId10"/>
  </sheets>
  <definedNames/>
  <calcPr fullCalcOnLoad="1"/>
</workbook>
</file>

<file path=xl/sharedStrings.xml><?xml version="1.0" encoding="utf-8"?>
<sst xmlns="http://schemas.openxmlformats.org/spreadsheetml/2006/main" count="2671" uniqueCount="339">
  <si>
    <r>
      <t>Origin</t>
    </r>
    <r>
      <rPr>
        <b/>
        <sz val="8"/>
        <color indexed="8"/>
        <rFont val="Arial"/>
        <family val="2"/>
      </rPr>
      <t xml:space="preserve"> </t>
    </r>
    <r>
      <rPr>
        <b/>
        <sz val="8"/>
        <color indexed="8"/>
        <rFont val="Arial Narrow"/>
        <family val="2"/>
      </rPr>
      <t>↓</t>
    </r>
  </si>
  <si>
    <t>Gateshead</t>
  </si>
  <si>
    <t>Newcastle</t>
  </si>
  <si>
    <t>North Tyneside</t>
  </si>
  <si>
    <t>South Tyneside</t>
  </si>
  <si>
    <t>Sunderland</t>
  </si>
  <si>
    <t>Alnwick</t>
  </si>
  <si>
    <t>Berwick</t>
  </si>
  <si>
    <t>Blyth</t>
  </si>
  <si>
    <t>Castle Morpeth</t>
  </si>
  <si>
    <t>Tynedale</t>
  </si>
  <si>
    <t>Wansbeck</t>
  </si>
  <si>
    <t>Chester-le-Street</t>
  </si>
  <si>
    <t>Derwentside</t>
  </si>
  <si>
    <t>Durham</t>
  </si>
  <si>
    <t>Easington</t>
  </si>
  <si>
    <t>Sedgefield</t>
  </si>
  <si>
    <t>Teesdale</t>
  </si>
  <si>
    <t>Wear Valley</t>
  </si>
  <si>
    <t>Darlington</t>
  </si>
  <si>
    <t>Hartlepool</t>
  </si>
  <si>
    <t>Middlesbrough</t>
  </si>
  <si>
    <t>Redcar &amp; Cleveland</t>
  </si>
  <si>
    <t>Stockton-on-Tees</t>
  </si>
  <si>
    <t>-</t>
  </si>
  <si>
    <t xml:space="preserve">Source: 2001 Census Special Migration Statistics © Crown Copyright </t>
  </si>
  <si>
    <t>Total in-migrants</t>
  </si>
  <si>
    <t>Children     (0-15)</t>
  </si>
  <si>
    <t>% Children</t>
  </si>
  <si>
    <t>RA          (60/65+)</t>
  </si>
  <si>
    <t>% RA</t>
  </si>
  <si>
    <t>Total out-migrants</t>
  </si>
  <si>
    <t>% PWA</t>
  </si>
  <si>
    <r>
      <t xml:space="preserve">Origin </t>
    </r>
    <r>
      <rPr>
        <b/>
        <sz val="9"/>
        <rFont val="Arial Narrow"/>
        <family val="2"/>
      </rPr>
      <t>↓</t>
    </r>
  </si>
  <si>
    <r>
      <t xml:space="preserve">Destination </t>
    </r>
    <r>
      <rPr>
        <b/>
        <sz val="9"/>
        <rFont val="Arial Narrow"/>
        <family val="2"/>
      </rPr>
      <t>↓</t>
    </r>
  </si>
  <si>
    <t xml:space="preserve">Origin ↓  </t>
  </si>
  <si>
    <t>Wales</t>
  </si>
  <si>
    <t>N Ireland</t>
  </si>
  <si>
    <t>Scotland</t>
  </si>
  <si>
    <t>Outside UK</t>
  </si>
  <si>
    <t>No usual address</t>
  </si>
  <si>
    <t>Source: 2001 Census Special Migration Statistics © Crown Copyright</t>
  </si>
  <si>
    <t>EA Migrants</t>
  </si>
  <si>
    <t>% EA Migrants</t>
  </si>
  <si>
    <t xml:space="preserve">% EA Migrants </t>
  </si>
  <si>
    <t>Tyne &amp; Wear</t>
  </si>
  <si>
    <t>Out-flows to rest of NE</t>
  </si>
  <si>
    <t>In-flows from rest of NE</t>
  </si>
  <si>
    <t>Net-flows</t>
  </si>
  <si>
    <t>Morpeth</t>
  </si>
  <si>
    <t>Total</t>
  </si>
  <si>
    <t>TW Tot</t>
  </si>
  <si>
    <t>TOTAL</t>
  </si>
  <si>
    <t>In-Flow from Adjacent Districts</t>
  </si>
  <si>
    <t>Out-Flow to Adjacent Districts</t>
  </si>
  <si>
    <t>Net-flow</t>
  </si>
  <si>
    <t>TW</t>
  </si>
  <si>
    <t>Origin  ↓</t>
  </si>
  <si>
    <r>
      <t xml:space="preserve">Origin </t>
    </r>
    <r>
      <rPr>
        <b/>
        <sz val="8"/>
        <rFont val="Arial Narrow"/>
        <family val="2"/>
      </rPr>
      <t>↓</t>
    </r>
  </si>
  <si>
    <t>Outer East - Byker, Monkchester, Walker, Walkergate</t>
  </si>
  <si>
    <t>Inner East - Heaton, Jesmond, Sandyford (i.e. student areas)</t>
  </si>
  <si>
    <t>Inner West - Moorside, West City, Elswick, Benwell, Scotswood, Fenham, Wingrove</t>
  </si>
  <si>
    <t>Outer West - Lemington, Newburn, Westerhope, Woolsington, Denton, Castle</t>
  </si>
  <si>
    <t>Central - Dene, South Gosforth, Grange, Kenton, Fawdon, Blakelaw</t>
  </si>
  <si>
    <t>Coast – St Marys, Monkseaton, Whitley Bay, Seatonville, Cullercoats, Tynemouth</t>
  </si>
  <si>
    <t>Shiremoor – Valley</t>
  </si>
  <si>
    <t>North Shields – North Shields, Collingwood, Chirton, Riverside</t>
  </si>
  <si>
    <t>Wallsend – Battlehill, Howdon, Northumberland, Wallsend</t>
  </si>
  <si>
    <t>North-West – Weetslade, Camperdown, Longbenton, Benton, Holystone</t>
  </si>
  <si>
    <t>Hebburn Riverside – Hebburn Quay</t>
  </si>
  <si>
    <t>Jarrow/Hebburn – Hebburn South, Monkton, Primrose, Bede, Fellgate &amp; Hedworth</t>
  </si>
  <si>
    <t>Shields Riverside – Tyne Dock &amp; Simonside, Rekendyke and Beacon &amp; Bents</t>
  </si>
  <si>
    <t>South Shields South – All Saints, Biddick Hall, Cleadon Park, Harton, Westoe, West Park , Horsley Hill, Whiteleas</t>
  </si>
  <si>
    <t>Boldon/Cleadon/Whitburn -  Boldon Colliery ,Cleadon &amp; E. Boldon, Whitburn &amp; Marsden</t>
  </si>
  <si>
    <t xml:space="preserve">North Sunderland - Castletown, Colliery, Fulwell, St Peters, Southwick, Town End Farm </t>
  </si>
  <si>
    <t>East Sunderland - Central, Hendon, Thornholme</t>
  </si>
  <si>
    <t>West Sunderland - Grindon, Pallion, South Hylton, Thorney Close</t>
  </si>
  <si>
    <t>South Sunderland - Ryhope, St Chads, St Michaels, Silksworth</t>
  </si>
  <si>
    <t>Washington - Washington East, Washington North, Washington South, Washington West</t>
  </si>
  <si>
    <t>Coalfield - Eppleton, Hetton, Houghton, Shiney Row</t>
  </si>
  <si>
    <t>Outer West - Crawcrook &amp; Greenside, Ryton, Blaydon, Winlaton and Chopwell &amp; Rowlands Gill</t>
  </si>
  <si>
    <t>Whickham &amp; Team Valley - Whickham South, Whickham North, Dunston and Teams</t>
  </si>
  <si>
    <t>Inner Gateshead - Bensham, Bede, Deckham, Saltwell, Low Fell, High Fell and Chowdene</t>
  </si>
  <si>
    <t>Felling - Felling, Leam, Wrekendyke and Pelaw &amp; Heworth</t>
  </si>
  <si>
    <t>Birtley - Birtley and Lamesley</t>
  </si>
  <si>
    <t>In</t>
  </si>
  <si>
    <t>Out</t>
  </si>
  <si>
    <t>Net</t>
  </si>
  <si>
    <t>Source: 2001 Census © Crown Copyright</t>
  </si>
  <si>
    <t>GdOW</t>
  </si>
  <si>
    <t>WkTm</t>
  </si>
  <si>
    <t>Birt</t>
  </si>
  <si>
    <t>GdIn</t>
  </si>
  <si>
    <t>Fell</t>
  </si>
  <si>
    <t>NcOE</t>
  </si>
  <si>
    <t>NcIE</t>
  </si>
  <si>
    <t>NcIW</t>
  </si>
  <si>
    <t>NcOW</t>
  </si>
  <si>
    <t>NcNC</t>
  </si>
  <si>
    <t>Coas</t>
  </si>
  <si>
    <t>Shir</t>
  </si>
  <si>
    <t>NSh</t>
  </si>
  <si>
    <t>Wall</t>
  </si>
  <si>
    <t>NTNW</t>
  </si>
  <si>
    <t>HebR</t>
  </si>
  <si>
    <t>JarH</t>
  </si>
  <si>
    <t>SShR</t>
  </si>
  <si>
    <t>SShS</t>
  </si>
  <si>
    <t>BolC</t>
  </si>
  <si>
    <t>SdN</t>
  </si>
  <si>
    <t>SdE</t>
  </si>
  <si>
    <t>SdW</t>
  </si>
  <si>
    <t>SdS</t>
  </si>
  <si>
    <t>Wash</t>
  </si>
  <si>
    <t>Coal</t>
  </si>
  <si>
    <t>Key:</t>
  </si>
  <si>
    <r>
      <t xml:space="preserve">For example, Newcastle has a net </t>
    </r>
    <r>
      <rPr>
        <u val="single"/>
        <sz val="8"/>
        <rFont val="Arial"/>
        <family val="2"/>
      </rPr>
      <t>out</t>
    </r>
    <r>
      <rPr>
        <sz val="8"/>
        <rFont val="Arial"/>
        <family val="0"/>
      </rPr>
      <t xml:space="preserve">-flow of 371 to Gateshead.  North Tyneside has a net </t>
    </r>
    <r>
      <rPr>
        <u val="single"/>
        <sz val="8"/>
        <rFont val="Arial"/>
        <family val="2"/>
      </rPr>
      <t>in</t>
    </r>
    <r>
      <rPr>
        <sz val="8"/>
        <rFont val="Arial"/>
        <family val="0"/>
      </rPr>
      <t>-flow  of 1,004 from Newcastle.</t>
    </r>
  </si>
  <si>
    <r>
      <t>Origin</t>
    </r>
    <r>
      <rPr>
        <b/>
        <sz val="8"/>
        <color indexed="8"/>
        <rFont val="Arial"/>
        <family val="2"/>
      </rPr>
      <t xml:space="preserve"> </t>
    </r>
    <r>
      <rPr>
        <b/>
        <sz val="8"/>
        <color indexed="8"/>
        <rFont val="Arial Narrow"/>
        <family val="2"/>
      </rPr>
      <t>↓*</t>
    </r>
  </si>
  <si>
    <t xml:space="preserve">*Note: Negative figures indicate an out-flow from the District of origin.  However, positive figures indicate a net inflow to the District labelled as 'origin'.  </t>
  </si>
  <si>
    <t>Nland</t>
  </si>
  <si>
    <t>Tyne &amp; Wear Research and Information</t>
  </si>
  <si>
    <t>Please note the following terms and conditions of Tyne &amp; Wear Research and Information’s (TWRI’s) End-User Licence which outlines the terms under which Census data may be re-used* and published**.</t>
  </si>
  <si>
    <t>End-User Licence</t>
  </si>
  <si>
    <t>The following four clauses set out the terms under which users/subscribers may access products containing Census output.</t>
  </si>
  <si>
    <t>Crown Copyright</t>
  </si>
  <si>
    <t>1)</t>
  </si>
  <si>
    <t>Census output remains Crown copyright</t>
  </si>
  <si>
    <t>2)</t>
  </si>
  <si>
    <t>The following copyright statement should be featured if you publish Census output</t>
  </si>
  <si>
    <t>“Census output is Crown copyright and is reproduced with the permission of the Controller of HMSO and the Queen’s Printer for Scotland”</t>
  </si>
  <si>
    <t>Source</t>
  </si>
  <si>
    <t>3)</t>
  </si>
  <si>
    <t>The source of the material should be prominently displayed whenever the Census output is published e.g. “Source: 2001 Census Area Statistics”</t>
  </si>
  <si>
    <t>Confidentiality</t>
  </si>
  <si>
    <t>4)</t>
  </si>
  <si>
    <t>Census output incorporate safeguards against possible identification of any particular person or household.  The licensee shall not use the output to attempt to obtain or derive information relating specifically to an identifiable individual or household, nor claim to have obtained or derived such information.</t>
  </si>
  <si>
    <t>End-Users must ensure that these terms and conditions are passed to their own End-Users.</t>
  </si>
  <si>
    <t xml:space="preserve">End-Users are advised to refer to Census Customer Services for further information regarding End-User obligations.  See website   www.census.customerservices.gov.uk </t>
  </si>
  <si>
    <t>*</t>
  </si>
  <si>
    <t>Re-use includes reproducing the products in a wide variety of ways including, but not limited to, photocopying for research or private study, and copying by libraries.  It also includes making the products and any material derived from the products available on an electronic network or an intranet.</t>
  </si>
  <si>
    <t>**</t>
  </si>
  <si>
    <t>Publishing includes issuing copies (either in whole or in part) or making the products or any material derived from the products available to third parties.</t>
  </si>
  <si>
    <t>Middles-brough</t>
  </si>
  <si>
    <t>E&amp;W*</t>
  </si>
  <si>
    <t>*Note: E&amp;W figures include within area flows</t>
  </si>
  <si>
    <r>
      <t xml:space="preserve">Origin  </t>
    </r>
    <r>
      <rPr>
        <b/>
        <sz val="9"/>
        <rFont val="Arial Narrow"/>
        <family val="2"/>
      </rPr>
      <t>↓</t>
    </r>
  </si>
  <si>
    <r>
      <t xml:space="preserve">Origin  </t>
    </r>
    <r>
      <rPr>
        <b/>
        <sz val="8"/>
        <rFont val="Arial Narrow"/>
        <family val="2"/>
      </rPr>
      <t>↓</t>
    </r>
  </si>
  <si>
    <t>Gateshead Tot</t>
  </si>
  <si>
    <t>Newcastle Tot</t>
  </si>
  <si>
    <t>North Tyneside Tot</t>
  </si>
  <si>
    <t>South Tyneside Tot</t>
  </si>
  <si>
    <t>Sunderland Tot</t>
  </si>
  <si>
    <t>Other NLand</t>
  </si>
  <si>
    <t>NLand Tot</t>
  </si>
  <si>
    <t>Durham City</t>
  </si>
  <si>
    <t>Other Durham</t>
  </si>
  <si>
    <t>Durham Tot</t>
  </si>
  <si>
    <t>Tees Valley</t>
  </si>
  <si>
    <t>Yorks &amp; Humberside</t>
  </si>
  <si>
    <t>North West</t>
  </si>
  <si>
    <t>East Midlands</t>
  </si>
  <si>
    <t>West Midlands</t>
  </si>
  <si>
    <t>East of England</t>
  </si>
  <si>
    <t>Greater London</t>
  </si>
  <si>
    <t>South East</t>
  </si>
  <si>
    <t>South West</t>
  </si>
  <si>
    <t>T1a.  Migrants: Gross flows, North East Local Authority Districts</t>
  </si>
  <si>
    <t>T1b.  Migrants: Net flows, North East Local Authority Districts</t>
  </si>
  <si>
    <t>T9a.  Migrants: Gross flows, Tyne &amp; Wear Migration Zones to/from Elsewhere in UK</t>
  </si>
  <si>
    <t xml:space="preserve">T9b.  Migrants: Net flows, Tyne &amp; Wear Migration Zones, Northumberland and Durham </t>
  </si>
  <si>
    <t>T10b.  Migrants: Gross flows: Tyne &amp; Wear Migration zones from adjacent Districts</t>
  </si>
  <si>
    <t>T10c.  Summary Table: In-, Out- and Net-Flows, Tyne &amp; Wear Migration Zones to/from adjacent Districts</t>
  </si>
  <si>
    <t>T11a.  Migrants: Gross flows by wholly moving households, Tyne &amp; Wear Migration Zones to/from Elsewhere in UK</t>
  </si>
  <si>
    <t>T11b. Migrant groups: Gross flows by wholly moving households,  Tyne &amp; Wear Migration Zones</t>
  </si>
  <si>
    <t>T12a.  Migrants aged 20-24: Gross flows, Tyne &amp; Wear Migration Zones to/from Elsewhere in UK</t>
  </si>
  <si>
    <t>T12b.  Migrants aged 20-24: Gross flows, Tyne &amp; Wear Migration Zones to Other NE Districts</t>
  </si>
  <si>
    <t xml:space="preserve">T12c.  Migrants aged 20-24: Gross flows, Other NE Districts to Tyne &amp; Wear Migration Zones </t>
  </si>
  <si>
    <t xml:space="preserve">Census Topic Report – Migration:  List of Tables </t>
  </si>
  <si>
    <t>A.</t>
  </si>
  <si>
    <t>Local Authority-level</t>
  </si>
  <si>
    <t>1a.</t>
  </si>
  <si>
    <t>Migrants: Gross flows, North East Local Authority Districts</t>
  </si>
  <si>
    <t>1b.</t>
  </si>
  <si>
    <t>Migrants: Net flows, North East Local Authority Districts</t>
  </si>
  <si>
    <t>3a-j.</t>
  </si>
  <si>
    <t>5a.</t>
  </si>
  <si>
    <t xml:space="preserve">Migrants: Gross flows by persons not living in a family but living with others in household (non-pensioner)  </t>
  </si>
  <si>
    <t>5b.</t>
  </si>
  <si>
    <t>Migrants: Gross flows by persons in a couple family</t>
  </si>
  <si>
    <t>5c.</t>
  </si>
  <si>
    <t>Migrants: Gross flows by persons in a lone parent family</t>
  </si>
  <si>
    <t>5d.</t>
  </si>
  <si>
    <t xml:space="preserve">Migrants: Gross flows by persons living in a communal establishment (non-pensioner).  </t>
  </si>
  <si>
    <t>6a.</t>
  </si>
  <si>
    <t>6b.</t>
  </si>
  <si>
    <t>7a.</t>
  </si>
  <si>
    <t>Wholly moving households: Owner occupied</t>
  </si>
  <si>
    <t>7b.</t>
  </si>
  <si>
    <t>Wholly moving households: Social rented</t>
  </si>
  <si>
    <t>7c.</t>
  </si>
  <si>
    <t>Wholly moving households: Private rented</t>
  </si>
  <si>
    <t>8a.</t>
  </si>
  <si>
    <t>Other moving groups: Owner occupied</t>
  </si>
  <si>
    <t>8b.</t>
  </si>
  <si>
    <t>8c.</t>
  </si>
  <si>
    <t>Other moving groups: Private rented</t>
  </si>
  <si>
    <t>B.</t>
  </si>
  <si>
    <t>Migration Zones</t>
  </si>
  <si>
    <t>9a.</t>
  </si>
  <si>
    <t xml:space="preserve">Migrants: Gross flows: T&amp;W migration zones to/from elsewhere in the UK </t>
  </si>
  <si>
    <t>9b.</t>
  </si>
  <si>
    <t>Migrants: Net flows: T&amp;W migration zones plus Northumberland and Durham</t>
  </si>
  <si>
    <t>10a.</t>
  </si>
  <si>
    <t>Migrants: Gross flows: Tyne &amp; Wear migration zones to adjacent districts</t>
  </si>
  <si>
    <t>10b.</t>
  </si>
  <si>
    <t>Migrants: Gross flows: Tyne &amp; Wear migration zones from adjacent districts</t>
  </si>
  <si>
    <t>10c.</t>
  </si>
  <si>
    <t>Summary table of inflow, outflow and net flows: T&amp;W migration zones and adjacent districts</t>
  </si>
  <si>
    <t>11a.</t>
  </si>
  <si>
    <t>Migrants: Gross flows by wholly moving households, T&amp;W migration zones to/from elsewhere in the UK</t>
  </si>
  <si>
    <t>11b.</t>
  </si>
  <si>
    <t xml:space="preserve">Migrant groups: Gross flows by wholly moving households, T&amp;W migration zones </t>
  </si>
  <si>
    <t>12a.</t>
  </si>
  <si>
    <t>Migrants aged 20-24: Gross flows, T&amp;W migration zones to/from elsewhere in the UK</t>
  </si>
  <si>
    <t>12b.</t>
  </si>
  <si>
    <t>Migrants aged 20-24: Gross flows, T&amp;W migration zones to other NE Districts</t>
  </si>
  <si>
    <t>12c.</t>
  </si>
  <si>
    <t>Migrants aged 20-24: Gross flows, Other NE Districts to T&amp;W migration zones</t>
  </si>
  <si>
    <t>Table No.</t>
  </si>
  <si>
    <t>Table Name</t>
  </si>
  <si>
    <t>Location</t>
  </si>
  <si>
    <t>Sheet 'Tot Migs and Age Bands LADs': Cell B2</t>
  </si>
  <si>
    <t>Sheet 'Tot Migs and Age Bands LADs': Cell AB2</t>
  </si>
  <si>
    <t>Zone</t>
  </si>
  <si>
    <t>short name</t>
  </si>
  <si>
    <t xml:space="preserve">Zone name - Wards forming the Zone </t>
  </si>
  <si>
    <t xml:space="preserve">  [TWRI notes that these are much higher in Nc and Sd, presumably overwhemingly due to students.]</t>
  </si>
  <si>
    <t># Includes categories: "member of couple", "dependent child of couple" and "other child of couple". Thus this includes students returning to family home.</t>
  </si>
  <si>
    <t># Includes categories: "parent", "dependent child of parent" and "other child of parent". Thus includes student returning to single parent family.</t>
  </si>
  <si>
    <t xml:space="preserve">  [TWRI presumes these are mainly students; there are 3,231 into Nc.]</t>
  </si>
  <si>
    <r>
      <t xml:space="preserve">Economically Active </t>
    </r>
    <r>
      <rPr>
        <i/>
        <sz val="10"/>
        <rFont val="Arial"/>
        <family val="2"/>
      </rPr>
      <t>In</t>
    </r>
    <r>
      <rPr>
        <sz val="10"/>
        <rFont val="Arial"/>
        <family val="0"/>
      </rPr>
      <t>-Migrants</t>
    </r>
  </si>
  <si>
    <r>
      <t xml:space="preserve">Economically Active </t>
    </r>
    <r>
      <rPr>
        <i/>
        <sz val="10"/>
        <rFont val="Arial"/>
        <family val="2"/>
      </rPr>
      <t>Out</t>
    </r>
    <r>
      <rPr>
        <sz val="10"/>
        <rFont val="Arial"/>
        <family val="0"/>
      </rPr>
      <t>-Migrants</t>
    </r>
  </si>
  <si>
    <t># Note: includes economically active students.</t>
  </si>
  <si>
    <t xml:space="preserve"># Note: includes economically active students. </t>
  </si>
  <si>
    <t>"Other moving groups" can be individuals or groups who (at their destination) are not a whole household.</t>
  </si>
  <si>
    <t xml:space="preserve">Non-student "other moving groups" will include young professionals (and others) joining households. </t>
  </si>
  <si>
    <t>T10a.  Migrants: Gross flows: Tyne &amp; Wear Migration Zones to adjacent Districts</t>
  </si>
  <si>
    <t xml:space="preserve">  [The largest inter-MZ flow of 20-24s is from NcIW to NcIE, of 1,412 young people (largely students).]</t>
  </si>
  <si>
    <t>Table 8c shows, in Nc, up to about 9,000 other moving groups [students and others] move into private rented [of which half are Nc internal moves].</t>
  </si>
  <si>
    <t>Sheet 'Tot Migs and Age Bands LADs': Cell B32</t>
  </si>
  <si>
    <t>Census output is Crown copyright and is reproduced with the permission of the Controller of HMSO and the Queen’s Printer for Scotland</t>
  </si>
  <si>
    <t>Rest of NE (exc GD)</t>
  </si>
  <si>
    <t>Rest of E&amp;W (exc NE)</t>
  </si>
  <si>
    <t>Northern Ireland</t>
  </si>
  <si>
    <t>Rest of NE (exc SD)</t>
  </si>
  <si>
    <t>Rest of NE (exc ST)</t>
  </si>
  <si>
    <t>Rest of NE (exc NT)</t>
  </si>
  <si>
    <t>Rest of NE (exc NC)</t>
  </si>
  <si>
    <t>Total (exc GD)</t>
  </si>
  <si>
    <t>Total (exc NC)</t>
  </si>
  <si>
    <t>Total (exc NT)</t>
  </si>
  <si>
    <t>Total (exc ST)</t>
  </si>
  <si>
    <t>Total (exc SD)</t>
  </si>
  <si>
    <t>NI</t>
  </si>
  <si>
    <t>Total (exc subject District)</t>
  </si>
  <si>
    <t>T3a.  Migrants: Gross In-flows to Gateshead from Elsewhere in UK by Age</t>
  </si>
  <si>
    <t>T3b.  Migrants: Gross In-flows to Newcastle from Elsewhere in UK by Age</t>
  </si>
  <si>
    <t>T3c.  Migrants: Gross In-flows to North Tyneside from Elsewhere in UK by Age</t>
  </si>
  <si>
    <t>T3d.  Migrants: Gross In-flows to South Tyneside from Elsewhere in UK by Age</t>
  </si>
  <si>
    <t>T3e.  Migrants: Gross In-flows to Sunderland from Elsewhere in UK by Age</t>
  </si>
  <si>
    <t>T3f.  Migrants: Gross Out-flows from Gateshead to Elsewhere in UK by Age</t>
  </si>
  <si>
    <t>T3g.  Migrants: Gross Out-flows from Newcastle to Elsewhere in UK by Age</t>
  </si>
  <si>
    <t>T3h.  Migrants: Gross Out-flows from North Tyneside to Elsewhere in UK by Age</t>
  </si>
  <si>
    <t>T3i.  Migrants: Gross Out-flows from South Tyneside to Elsewhere in UK by Age</t>
  </si>
  <si>
    <t>T3j.  Migrants: Gross Out-flows from Sunderland to Elsewhere in UK by Age</t>
  </si>
  <si>
    <t>Sheet 'Tot Migs and Age Bands LADs': Cells B46, B91, B136, B181, B226, K46, K91, K136, K181, K226</t>
  </si>
  <si>
    <t>Sheet 'Tot Migs and Age Bands LADs': Cell B270</t>
  </si>
  <si>
    <r>
      <t>T6a.  Economically Active</t>
    </r>
    <r>
      <rPr>
        <b/>
        <vertAlign val="superscript"/>
        <sz val="9"/>
        <rFont val="Arial"/>
        <family val="2"/>
      </rPr>
      <t>#</t>
    </r>
    <r>
      <rPr>
        <b/>
        <sz val="9"/>
        <rFont val="Arial"/>
        <family val="2"/>
      </rPr>
      <t xml:space="preserve"> Migrants (16-74): Gross In-flows to Tyne &amp; Wear Districts from Elsewhere in UK </t>
    </r>
  </si>
  <si>
    <r>
      <t>T6b.  Economically Active Migrants</t>
    </r>
    <r>
      <rPr>
        <b/>
        <vertAlign val="superscript"/>
        <sz val="9"/>
        <rFont val="Arial"/>
        <family val="2"/>
      </rPr>
      <t>#</t>
    </r>
    <r>
      <rPr>
        <b/>
        <sz val="9"/>
        <rFont val="Arial"/>
        <family val="2"/>
      </rPr>
      <t xml:space="preserve"> (16-74): Gross Out-flows from Tyne &amp; Wear Districts to Elsewhere in UK</t>
    </r>
  </si>
  <si>
    <t>Economically active migrants (16-74): Gross inflows to each T&amp;W District  from Elsewhere in UK</t>
  </si>
  <si>
    <t>Economically active migrants (16-74): Gross outflows from each T&amp;W District to Elsewhere in UK</t>
  </si>
  <si>
    <t>T5a.  Migrants: Gross flows by persons not living in a family but living with others in household (non-pensioner)^</t>
  </si>
  <si>
    <t>T5d.  Migrants: Gross flows by persons living in a communal establishment (non-pensioner)^</t>
  </si>
  <si>
    <t>T7a.  Wholly moving households: Owner Occupied^</t>
  </si>
  <si>
    <t>T7b.  Wholly moving households: Social Rented^</t>
  </si>
  <si>
    <t>T7c.  Wholly moving households: Private Rented^</t>
  </si>
  <si>
    <t>T8a.  Other moving groups: Owner Occupied^</t>
  </si>
  <si>
    <t>T8b.  Other moving groups: Social Rented^</t>
  </si>
  <si>
    <t>T8c.  Other moving groups: Private Rented^</t>
  </si>
  <si>
    <t>GROSS IN-FLOWS TO EACH TYNE &amp; WEAR DISTRICT FROM ELSEWHERE IN UK</t>
  </si>
  <si>
    <t>GROSS OUT-FLOWS FROM EACH TYNE &amp; WEAR DISTRICT TO ELSEWHERE IN UK</t>
  </si>
  <si>
    <t>PWA           (16-59/64)</t>
  </si>
  <si>
    <t>Children          (0-15)</t>
  </si>
  <si>
    <t>PWA        (16-59/64)</t>
  </si>
  <si>
    <r>
      <t>^</t>
    </r>
    <r>
      <rPr>
        <i/>
        <sz val="8"/>
        <rFont val="Arial"/>
        <family val="2"/>
      </rPr>
      <t>Data in this table excludes "within Tyne &amp; Wear flows" .</t>
    </r>
  </si>
  <si>
    <t>Migrants: T&amp;W LADs, In / Out / Net flows with other NE Districts</t>
  </si>
  <si>
    <t>Migrants: Gross Inflows and Outflows – to/from each T&amp;W District to/from Elsewhere in UK by age</t>
  </si>
  <si>
    <t>T5c.  Migrants: Gross flows by persons in a lone parent family #^</t>
  </si>
  <si>
    <t>T5b.  Migrants: Gross flows by persons in a couple family #^</t>
  </si>
  <si>
    <t>Thus they include individual students joining a student household or returning to the family home or forming part of a new household.</t>
  </si>
  <si>
    <r>
      <t>[Note: This table</t>
    </r>
    <r>
      <rPr>
        <sz val="9"/>
        <rFont val="Arial"/>
        <family val="2"/>
      </rPr>
      <t xml:space="preserve"> includes</t>
    </r>
    <r>
      <rPr>
        <sz val="9"/>
        <rFont val="Arial"/>
        <family val="0"/>
      </rPr>
      <t xml:space="preserve"> longer-distance individual migrant flows to/from TW migration zones] </t>
    </r>
  </si>
  <si>
    <t>Migrant Summary table of In / Out / Net flows – T&amp;W Districts to/from rest of NE</t>
  </si>
  <si>
    <t>Blyth Valley</t>
  </si>
  <si>
    <r>
      <t>Note:</t>
    </r>
    <r>
      <rPr>
        <i/>
        <sz val="8"/>
        <rFont val="Arial"/>
        <family val="2"/>
      </rPr>
      <t xml:space="preserve"> excludes flows starting and ending in the same LAD but retains those between TW LADs.</t>
    </r>
  </si>
  <si>
    <t>*Note: E&amp;W figures include within LAD flows</t>
  </si>
  <si>
    <r>
      <t>^</t>
    </r>
    <r>
      <rPr>
        <sz val="8"/>
        <rFont val="Arial"/>
        <family val="0"/>
      </rPr>
      <t>Note: As characterised by the nature of migrant's residence at destination (rather than at place of origin)</t>
    </r>
  </si>
  <si>
    <t>Rest of NE (exc subject District)</t>
  </si>
  <si>
    <t>*Note: E&amp;W figures include 'within LAD flows'</t>
  </si>
  <si>
    <r>
      <t>^</t>
    </r>
    <r>
      <rPr>
        <sz val="8"/>
        <rFont val="Arial"/>
        <family val="0"/>
      </rPr>
      <t>Note: As characterised by the nature of tenure at destination (rather than at place of origin)</t>
    </r>
  </si>
  <si>
    <t>*Note: E&amp;W figure includes within LAD flows</t>
  </si>
  <si>
    <t>T2.  Migrant Summary Table: In, Out and Net Flows: Tyne &amp; Wear Districts to/from rest of NE^</t>
  </si>
  <si>
    <t>T4.  Migrants: Tyne &amp; Wear LADs, In, Out, Net Flows with other NE Districts</t>
  </si>
  <si>
    <t>T2 (above) removes all internal TW flows leaving only those between TW LADs and other (non TW) LADs in the NE</t>
  </si>
  <si>
    <t>Note: compare T4 below</t>
  </si>
  <si>
    <t>Sum of TW LADs</t>
  </si>
  <si>
    <t>(Note: The number of in-migrants include people from abroad whereas the number of out-migrants do not include people moving to abroad.  This creates an asymmetry in the tables and the net flows should be interpreted with this important caveat.)</t>
  </si>
  <si>
    <t>Sheet 'Hhold Chars': Cell B3</t>
  </si>
  <si>
    <t>Sheet 'Hhold Chars': Cell B41</t>
  </si>
  <si>
    <t>Sheet 'Hhold Chars': Cell B81</t>
  </si>
  <si>
    <t>Sheet 'Hhold Chars': Cell B120</t>
  </si>
  <si>
    <t>Sheet 'Econ Act': Cell B5</t>
  </si>
  <si>
    <t>Sheet 'Econ Act': Cell B52</t>
  </si>
  <si>
    <t>Sheet 'Tenure': Cell B3</t>
  </si>
  <si>
    <t>Sheet 'Tenure': Cell B41</t>
  </si>
  <si>
    <t>Sheet 'Tenure': Cell B79</t>
  </si>
  <si>
    <t>Sheet 'Tenure': Cell B123</t>
  </si>
  <si>
    <t>Sheet 'Tenure': Cell B161</t>
  </si>
  <si>
    <t>Sheet 'Tenure': Cell B199</t>
  </si>
  <si>
    <t>Sheet 'Tot Migs TW Mig Zones': Cell B3</t>
  </si>
  <si>
    <t>Sheet 'Tot Migs TW Mig Zones': Cell BI3</t>
  </si>
  <si>
    <t>Sheet 'Tot Migs TW Mig Zones': Cell B66</t>
  </si>
  <si>
    <t>Sheet 'Tot Migs TW Mig Zones': Cell B103</t>
  </si>
  <si>
    <t>Sheet 'Tot Migs TW Mig Zones': Cell B116</t>
  </si>
  <si>
    <t>Sheet 'Hholds': Cell B3</t>
  </si>
  <si>
    <t>Sheet 'Hholds': Cell B66</t>
  </si>
  <si>
    <t>Sheet '20-24s': Cell B3</t>
  </si>
  <si>
    <t>Sheet '20-24s': Cell B66</t>
  </si>
  <si>
    <t>Sheet '20-24s': Cell B102</t>
  </si>
  <si>
    <t>(Note: In the following tables the number of in-migrants include people from abroad whereas the number of out-migrants do not include people moving to abroad.  This creates an asymmetry in the tables and the net flows should be interpreted with this important caveat.)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</si>
</sst>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0"/>
      <name val="Arial"/>
      <family val="2"/>
    </font>
    <font>
      <b/>
      <sz val="11"/>
      <name val="Arial"/>
      <family val="2"/>
    </font>
    <font>
      <b/>
      <sz val="9"/>
      <name val="Arial"/>
      <family val="2"/>
    </font>
    <font>
      <b/>
      <sz val="8"/>
      <name val="Arial"/>
      <family val="2"/>
    </font>
    <font>
      <b/>
      <sz val="8"/>
      <color indexed="8"/>
      <name val="Arial"/>
      <family val="2"/>
    </font>
    <font>
      <b/>
      <sz val="8"/>
      <color indexed="8"/>
      <name val="Arial Narrow"/>
      <family val="2"/>
    </font>
    <font>
      <sz val="8"/>
      <name val="Arial"/>
      <family val="0"/>
    </font>
    <font>
      <i/>
      <sz val="9"/>
      <name val="Arial"/>
      <family val="2"/>
    </font>
    <font>
      <i/>
      <sz val="10"/>
      <name val="Arial"/>
      <family val="2"/>
    </font>
    <font>
      <sz val="9"/>
      <name val="Arial"/>
      <family val="2"/>
    </font>
    <font>
      <b/>
      <sz val="9"/>
      <name val="Arial Narrow"/>
      <family val="2"/>
    </font>
    <font>
      <b/>
      <sz val="8"/>
      <name val="Arial Narrow"/>
      <family val="2"/>
    </font>
    <font>
      <sz val="8"/>
      <color indexed="8"/>
      <name val="Arial"/>
      <family val="2"/>
    </font>
    <font>
      <b/>
      <sz val="10"/>
      <color indexed="10"/>
      <name val="Arial"/>
      <family val="2"/>
    </font>
    <font>
      <u val="single"/>
      <sz val="8"/>
      <name val="Arial"/>
      <family val="2"/>
    </font>
    <font>
      <u val="single"/>
      <sz val="10"/>
      <color indexed="12"/>
      <name val="Arial"/>
      <family val="0"/>
    </font>
    <font>
      <u val="single"/>
      <sz val="10"/>
      <color indexed="36"/>
      <name val="Arial"/>
      <family val="0"/>
    </font>
    <font>
      <b/>
      <vertAlign val="superscript"/>
      <sz val="9"/>
      <name val="Arial"/>
      <family val="2"/>
    </font>
    <font>
      <i/>
      <sz val="8"/>
      <name val="Arial"/>
      <family val="2"/>
    </font>
    <font>
      <b/>
      <i/>
      <sz val="8"/>
      <name val="Arial"/>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3" fillId="0" borderId="0" xfId="0" applyFont="1" applyAlignment="1">
      <alignment wrapText="1"/>
    </xf>
    <xf numFmtId="0" fontId="4" fillId="0" borderId="0" xfId="0" applyFont="1" applyBorder="1" applyAlignment="1">
      <alignment horizontal="left" wrapText="1"/>
    </xf>
    <xf numFmtId="0" fontId="4" fillId="0" borderId="0" xfId="0" applyFont="1" applyBorder="1" applyAlignment="1">
      <alignment horizontal="right" wrapText="1"/>
    </xf>
    <xf numFmtId="0" fontId="7" fillId="0" borderId="0" xfId="0" applyFont="1" applyBorder="1" applyAlignment="1">
      <alignment/>
    </xf>
    <xf numFmtId="3" fontId="7"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Alignment="1">
      <alignment horizontal="right"/>
    </xf>
    <xf numFmtId="0" fontId="8" fillId="0" borderId="0" xfId="0" applyFont="1" applyBorder="1" applyAlignment="1">
      <alignment vertical="center"/>
    </xf>
    <xf numFmtId="3" fontId="8" fillId="0" borderId="0" xfId="0" applyNumberFormat="1" applyFont="1" applyBorder="1" applyAlignment="1">
      <alignment vertical="center"/>
    </xf>
    <xf numFmtId="3" fontId="0" fillId="0" borderId="0" xfId="0" applyNumberForma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wrapText="1"/>
    </xf>
    <xf numFmtId="0" fontId="3" fillId="0" borderId="0" xfId="0" applyFont="1" applyBorder="1" applyAlignment="1">
      <alignment horizontal="right" vertical="center" wrapText="1"/>
    </xf>
    <xf numFmtId="164" fontId="7" fillId="0" borderId="0" xfId="0" applyNumberFormat="1" applyFont="1" applyAlignment="1">
      <alignment/>
    </xf>
    <xf numFmtId="0" fontId="10" fillId="0" borderId="0" xfId="0" applyFont="1" applyAlignment="1">
      <alignment/>
    </xf>
    <xf numFmtId="0" fontId="3" fillId="0" borderId="0" xfId="0" applyFont="1" applyBorder="1" applyAlignment="1">
      <alignment horizontal="left" wrapText="1"/>
    </xf>
    <xf numFmtId="0" fontId="3" fillId="0" borderId="0" xfId="0" applyFont="1" applyBorder="1" applyAlignment="1">
      <alignment horizontal="right" wrapText="1"/>
    </xf>
    <xf numFmtId="0" fontId="3" fillId="0" borderId="0" xfId="0" applyFont="1" applyBorder="1" applyAlignment="1">
      <alignment horizontal="right" vertical="center"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right" wrapText="1"/>
    </xf>
    <xf numFmtId="0" fontId="8" fillId="0" borderId="1" xfId="0" applyFont="1" applyBorder="1" applyAlignment="1">
      <alignment vertical="center"/>
    </xf>
    <xf numFmtId="0" fontId="0" fillId="0" borderId="1" xfId="0" applyBorder="1" applyAlignment="1">
      <alignment/>
    </xf>
    <xf numFmtId="0" fontId="3" fillId="0" borderId="1" xfId="0" applyFont="1" applyBorder="1" applyAlignment="1">
      <alignment vertical="center"/>
    </xf>
    <xf numFmtId="0" fontId="0" fillId="2" borderId="0" xfId="0" applyFill="1" applyAlignment="1">
      <alignment/>
    </xf>
    <xf numFmtId="0" fontId="0" fillId="0" borderId="1" xfId="0" applyBorder="1" applyAlignment="1">
      <alignment vertical="center"/>
    </xf>
    <xf numFmtId="3" fontId="7" fillId="2" borderId="0" xfId="0" applyNumberFormat="1" applyFont="1" applyFill="1" applyAlignment="1">
      <alignment/>
    </xf>
    <xf numFmtId="3" fontId="7" fillId="0" borderId="0" xfId="0" applyNumberFormat="1" applyFont="1" applyAlignment="1">
      <alignment/>
    </xf>
    <xf numFmtId="3" fontId="7" fillId="2" borderId="0" xfId="0" applyNumberFormat="1" applyFont="1" applyFill="1" applyAlignment="1">
      <alignment/>
    </xf>
    <xf numFmtId="0" fontId="7" fillId="0" borderId="0" xfId="0" applyFont="1" applyAlignment="1">
      <alignment/>
    </xf>
    <xf numFmtId="165" fontId="7" fillId="0" borderId="0" xfId="0" applyNumberFormat="1" applyFont="1" applyAlignment="1">
      <alignment/>
    </xf>
    <xf numFmtId="0" fontId="0" fillId="0" borderId="1" xfId="0" applyBorder="1" applyAlignment="1">
      <alignment/>
    </xf>
    <xf numFmtId="0" fontId="4" fillId="0" borderId="0" xfId="0" applyFont="1" applyAlignment="1">
      <alignment wrapText="1"/>
    </xf>
    <xf numFmtId="0" fontId="7" fillId="0" borderId="0" xfId="0" applyFont="1" applyAlignment="1">
      <alignment wrapText="1"/>
    </xf>
    <xf numFmtId="0" fontId="10" fillId="0" borderId="0" xfId="0" applyFont="1" applyAlignment="1">
      <alignment/>
    </xf>
    <xf numFmtId="0" fontId="7" fillId="2" borderId="0" xfId="0" applyFont="1" applyFill="1" applyAlignment="1">
      <alignment/>
    </xf>
    <xf numFmtId="3" fontId="7" fillId="0" borderId="0" xfId="0" applyNumberFormat="1" applyFont="1" applyAlignment="1" quotePrefix="1">
      <alignment horizontal="right"/>
    </xf>
    <xf numFmtId="0" fontId="0" fillId="0" borderId="0" xfId="0" applyAlignment="1" quotePrefix="1">
      <alignment horizontal="right"/>
    </xf>
    <xf numFmtId="3" fontId="7" fillId="2" borderId="0" xfId="0" applyNumberFormat="1" applyFont="1" applyFill="1" applyAlignment="1" quotePrefix="1">
      <alignment horizontal="right"/>
    </xf>
    <xf numFmtId="0" fontId="9" fillId="0" borderId="1" xfId="0" applyFont="1" applyBorder="1" applyAlignment="1">
      <alignment vertical="center"/>
    </xf>
    <xf numFmtId="0" fontId="3" fillId="0" borderId="0" xfId="0" applyFont="1" applyAlignment="1">
      <alignment/>
    </xf>
    <xf numFmtId="0" fontId="3" fillId="0" borderId="0" xfId="0" applyFont="1" applyAlignment="1" quotePrefix="1">
      <alignment horizontal="right"/>
    </xf>
    <xf numFmtId="0" fontId="7" fillId="0" borderId="0" xfId="0" applyFont="1" applyAlignment="1" quotePrefix="1">
      <alignment horizontal="right"/>
    </xf>
    <xf numFmtId="0" fontId="13" fillId="0" borderId="0" xfId="0" applyFont="1" applyAlignment="1">
      <alignment/>
    </xf>
    <xf numFmtId="0" fontId="13" fillId="0" borderId="0" xfId="0" applyFont="1" applyAlignment="1">
      <alignment/>
    </xf>
    <xf numFmtId="0" fontId="7" fillId="0" borderId="0" xfId="0" applyFont="1" applyAlignment="1">
      <alignment/>
    </xf>
    <xf numFmtId="0" fontId="0" fillId="0" borderId="0" xfId="0" applyBorder="1" applyAlignment="1">
      <alignment/>
    </xf>
    <xf numFmtId="0" fontId="8"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Alignment="1">
      <alignment horizontal="right"/>
    </xf>
    <xf numFmtId="0" fontId="10" fillId="0" borderId="0" xfId="0" applyFont="1" applyBorder="1" applyAlignment="1">
      <alignment horizontal="right" vertical="center"/>
    </xf>
    <xf numFmtId="0" fontId="0" fillId="0" borderId="0" xfId="0" applyFont="1" applyAlignment="1">
      <alignment horizontal="left"/>
    </xf>
    <xf numFmtId="3" fontId="0" fillId="0" borderId="0" xfId="0" applyNumberFormat="1" applyFont="1" applyBorder="1" applyAlignment="1">
      <alignment horizontal="right" vertical="center"/>
    </xf>
    <xf numFmtId="3" fontId="0" fillId="0" borderId="0" xfId="0" applyNumberFormat="1" applyFont="1" applyAlignment="1">
      <alignment horizontal="right"/>
    </xf>
    <xf numFmtId="0" fontId="10" fillId="0" borderId="0" xfId="0" applyFont="1" applyBorder="1" applyAlignment="1">
      <alignment vertical="center"/>
    </xf>
    <xf numFmtId="3" fontId="10" fillId="0" borderId="0" xfId="0" applyNumberFormat="1" applyFont="1" applyBorder="1" applyAlignment="1">
      <alignment vertical="center"/>
    </xf>
    <xf numFmtId="3" fontId="10" fillId="0" borderId="1" xfId="0" applyNumberFormat="1" applyFont="1" applyBorder="1" applyAlignment="1">
      <alignment vertical="center"/>
    </xf>
    <xf numFmtId="0" fontId="1" fillId="0" borderId="0" xfId="0" applyFont="1" applyAlignment="1">
      <alignment wrapText="1"/>
    </xf>
    <xf numFmtId="0" fontId="14" fillId="0" borderId="0" xfId="0" applyFont="1" applyAlignment="1">
      <alignment/>
    </xf>
    <xf numFmtId="0" fontId="7" fillId="0" borderId="0" xfId="0" applyFont="1" applyAlignment="1">
      <alignment horizontal="left"/>
    </xf>
    <xf numFmtId="0" fontId="0" fillId="0" borderId="0" xfId="0" applyBorder="1" applyAlignment="1">
      <alignment vertical="center"/>
    </xf>
    <xf numFmtId="0" fontId="9" fillId="0" borderId="0" xfId="0" applyFont="1" applyBorder="1" applyAlignment="1">
      <alignment vertical="center"/>
    </xf>
    <xf numFmtId="0" fontId="1" fillId="0" borderId="0" xfId="0" applyFont="1" applyAlignment="1">
      <alignment horizontal="center"/>
    </xf>
    <xf numFmtId="0" fontId="1" fillId="0" borderId="0" xfId="0" applyFont="1" applyAlignment="1">
      <alignment horizontal="left"/>
    </xf>
    <xf numFmtId="3" fontId="10" fillId="0" borderId="0" xfId="0" applyNumberFormat="1" applyFont="1" applyAlignment="1">
      <alignment/>
    </xf>
    <xf numFmtId="0" fontId="0" fillId="0" borderId="0" xfId="0" applyNumberFormat="1" applyAlignment="1">
      <alignment/>
    </xf>
    <xf numFmtId="3" fontId="7" fillId="0" borderId="0" xfId="0" applyNumberFormat="1" applyFont="1" applyFill="1" applyAlignment="1">
      <alignment/>
    </xf>
    <xf numFmtId="0" fontId="7" fillId="0" borderId="0" xfId="0" applyFont="1" applyBorder="1" applyAlignment="1">
      <alignment vertical="center"/>
    </xf>
    <xf numFmtId="3" fontId="7" fillId="0" borderId="0" xfId="0" applyNumberFormat="1" applyFont="1" applyBorder="1" applyAlignment="1">
      <alignment vertical="center"/>
    </xf>
    <xf numFmtId="164" fontId="0" fillId="0" borderId="0" xfId="0" applyNumberFormat="1" applyAlignment="1">
      <alignment/>
    </xf>
    <xf numFmtId="0" fontId="7" fillId="0" borderId="0" xfId="0" applyFont="1" applyAlignment="1">
      <alignment/>
    </xf>
    <xf numFmtId="0" fontId="1" fillId="0" borderId="0" xfId="0" applyFont="1" applyAlignment="1">
      <alignment/>
    </xf>
    <xf numFmtId="0" fontId="1" fillId="0" borderId="0" xfId="0" applyFont="1" applyAlignment="1">
      <alignment wrapText="1"/>
    </xf>
    <xf numFmtId="2" fontId="3" fillId="0" borderId="0" xfId="0" applyNumberFormat="1" applyFont="1" applyAlignment="1">
      <alignment horizontal="right" wrapText="1"/>
    </xf>
    <xf numFmtId="0" fontId="7" fillId="2" borderId="0" xfId="0" applyFont="1" applyFill="1" applyAlignment="1">
      <alignment/>
    </xf>
    <xf numFmtId="3" fontId="7" fillId="0" borderId="0" xfId="0" applyNumberFormat="1" applyFont="1" applyFill="1" applyAlignment="1" quotePrefix="1">
      <alignment horizontal="right"/>
    </xf>
    <xf numFmtId="0" fontId="4" fillId="0" borderId="0" xfId="0" applyFont="1" applyAlignment="1">
      <alignment horizontal="right" wrapText="1"/>
    </xf>
    <xf numFmtId="0" fontId="4" fillId="2" borderId="0" xfId="0" applyFont="1" applyFill="1" applyAlignment="1">
      <alignment horizontal="right" wrapText="1"/>
    </xf>
    <xf numFmtId="0" fontId="4" fillId="0" borderId="0" xfId="0" applyFont="1" applyAlignment="1">
      <alignment horizontal="right" wrapText="1"/>
    </xf>
    <xf numFmtId="0" fontId="4" fillId="2" borderId="0" xfId="0" applyFont="1" applyFill="1" applyAlignment="1">
      <alignment horizontal="right" wrapText="1"/>
    </xf>
    <xf numFmtId="0" fontId="7" fillId="0" borderId="0"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quotePrefix="1">
      <alignment horizontal="right"/>
    </xf>
    <xf numFmtId="0" fontId="7" fillId="0" borderId="0" xfId="0" applyFont="1" applyFill="1" applyAlignment="1">
      <alignment/>
    </xf>
    <xf numFmtId="0" fontId="4" fillId="0" borderId="0" xfId="0" applyFont="1" applyAlignment="1">
      <alignment wrapText="1"/>
    </xf>
    <xf numFmtId="0" fontId="4" fillId="0" borderId="0" xfId="0" applyFont="1" applyFill="1" applyAlignment="1">
      <alignment horizontal="right" wrapText="1"/>
    </xf>
    <xf numFmtId="0" fontId="7" fillId="0" borderId="0" xfId="0" applyFont="1" applyFill="1" applyAlignment="1">
      <alignment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3" fillId="0" borderId="0" xfId="0" applyNumberFormat="1" applyFont="1" applyBorder="1" applyAlignment="1">
      <alignment horizontal="right" vertical="center"/>
    </xf>
    <xf numFmtId="0" fontId="0" fillId="0" borderId="0" xfId="0" applyAlignment="1">
      <alignment horizontal="left"/>
    </xf>
    <xf numFmtId="1" fontId="7" fillId="0" borderId="0" xfId="0" applyNumberFormat="1" applyFont="1" applyAlignment="1">
      <alignment/>
    </xf>
    <xf numFmtId="165" fontId="0" fillId="0" borderId="0" xfId="0" applyNumberFormat="1" applyAlignment="1">
      <alignment/>
    </xf>
    <xf numFmtId="0" fontId="7" fillId="2" borderId="0" xfId="0" applyFont="1" applyFill="1" applyBorder="1" applyAlignment="1">
      <alignment/>
    </xf>
    <xf numFmtId="3" fontId="7" fillId="2" borderId="0" xfId="0" applyNumberFormat="1" applyFont="1" applyFill="1" applyBorder="1" applyAlignment="1">
      <alignment/>
    </xf>
    <xf numFmtId="164" fontId="7" fillId="2" borderId="0" xfId="0" applyNumberFormat="1" applyFont="1" applyFill="1" applyAlignment="1">
      <alignment/>
    </xf>
    <xf numFmtId="1" fontId="7" fillId="2" borderId="0" xfId="0" applyNumberFormat="1" applyFont="1" applyFill="1" applyAlignment="1">
      <alignment/>
    </xf>
    <xf numFmtId="0" fontId="7" fillId="2" borderId="0" xfId="0" applyFont="1" applyFill="1" applyBorder="1" applyAlignment="1">
      <alignment horizontal="right"/>
    </xf>
    <xf numFmtId="0" fontId="7" fillId="2" borderId="0" xfId="0" applyFont="1" applyFill="1" applyAlignment="1">
      <alignment horizontal="right"/>
    </xf>
    <xf numFmtId="0" fontId="10" fillId="0" borderId="0" xfId="0" applyFont="1" applyBorder="1" applyAlignment="1">
      <alignment horizontal="left"/>
    </xf>
    <xf numFmtId="0" fontId="0" fillId="0" borderId="0" xfId="0" applyBorder="1" applyAlignment="1">
      <alignment horizontal="left"/>
    </xf>
    <xf numFmtId="0" fontId="8" fillId="0" borderId="0" xfId="0" applyFont="1" applyBorder="1" applyAlignment="1" quotePrefix="1">
      <alignment horizontal="left" vertical="center"/>
    </xf>
    <xf numFmtId="0" fontId="7" fillId="0" borderId="0" xfId="0" applyFont="1" applyBorder="1" applyAlignment="1" quotePrefix="1">
      <alignment horizontal="left"/>
    </xf>
    <xf numFmtId="3" fontId="7" fillId="0" borderId="0" xfId="0" applyNumberFormat="1" applyFont="1" applyAlignment="1" quotePrefix="1">
      <alignment horizontal="left"/>
    </xf>
    <xf numFmtId="0" fontId="3" fillId="0" borderId="0" xfId="0" applyFont="1" applyAlignment="1" quotePrefix="1">
      <alignment horizontal="right" vertical="center" wrapText="1"/>
    </xf>
    <xf numFmtId="0" fontId="3" fillId="0" borderId="0" xfId="0" applyFont="1" applyBorder="1" applyAlignment="1" quotePrefix="1">
      <alignment horizontal="right" vertical="center" wrapText="1"/>
    </xf>
    <xf numFmtId="0" fontId="3" fillId="0" borderId="0" xfId="0" applyFont="1" applyBorder="1" applyAlignment="1" quotePrefix="1">
      <alignment horizontal="right" vertical="center" wrapText="1"/>
    </xf>
    <xf numFmtId="0" fontId="8" fillId="0" borderId="0" xfId="0" applyFont="1" applyAlignment="1" quotePrefix="1">
      <alignment horizontal="left"/>
    </xf>
    <xf numFmtId="0" fontId="10" fillId="0" borderId="0" xfId="0" applyFont="1" applyAlignment="1" quotePrefix="1">
      <alignment horizontal="left"/>
    </xf>
    <xf numFmtId="0" fontId="0" fillId="0" borderId="0" xfId="0" applyAlignment="1" quotePrefix="1">
      <alignment horizontal="left"/>
    </xf>
    <xf numFmtId="0" fontId="7" fillId="0" borderId="0" xfId="0" applyFont="1" applyAlignment="1" quotePrefix="1">
      <alignment horizontal="left"/>
    </xf>
    <xf numFmtId="0" fontId="7" fillId="2" borderId="0" xfId="0" applyFont="1" applyFill="1" applyAlignment="1" quotePrefix="1">
      <alignment horizontal="left"/>
    </xf>
    <xf numFmtId="0" fontId="4" fillId="0" borderId="0" xfId="0" applyFont="1" applyAlignment="1" quotePrefix="1">
      <alignment horizontal="right" wrapText="1"/>
    </xf>
    <xf numFmtId="0" fontId="0" fillId="0" borderId="0" xfId="0" applyFont="1" applyAlignment="1" quotePrefix="1">
      <alignment horizontal="left"/>
    </xf>
    <xf numFmtId="0" fontId="4" fillId="0" borderId="0" xfId="0" applyFont="1" applyBorder="1" applyAlignment="1" quotePrefix="1">
      <alignment horizontal="right" wrapText="1"/>
    </xf>
    <xf numFmtId="0" fontId="20" fillId="0" borderId="0" xfId="0" applyFont="1" applyBorder="1" applyAlignment="1" quotePrefix="1">
      <alignment horizontal="left" vertical="center"/>
    </xf>
    <xf numFmtId="0" fontId="19" fillId="0" borderId="0" xfId="0" applyFont="1" applyBorder="1" applyAlignment="1" quotePrefix="1">
      <alignment horizontal="left" vertical="center"/>
    </xf>
    <xf numFmtId="0" fontId="0" fillId="0" borderId="0" xfId="0" applyFont="1" applyAlignment="1">
      <alignment/>
    </xf>
    <xf numFmtId="0" fontId="7" fillId="0" borderId="0" xfId="0" applyFont="1" applyFill="1" applyBorder="1" applyAlignment="1">
      <alignment vertical="center"/>
    </xf>
    <xf numFmtId="0" fontId="3" fillId="0" borderId="1" xfId="0" applyFont="1" applyBorder="1" applyAlignment="1" quotePrefix="1">
      <alignment horizontal="left" vertical="center"/>
    </xf>
    <xf numFmtId="0" fontId="10" fillId="0" borderId="1" xfId="0" applyFont="1" applyBorder="1" applyAlignment="1">
      <alignment vertical="center"/>
    </xf>
    <xf numFmtId="0" fontId="8" fillId="0" borderId="1" xfId="0" applyFont="1" applyBorder="1" applyAlignment="1">
      <alignment vertical="center"/>
    </xf>
    <xf numFmtId="0" fontId="0" fillId="0" borderId="1" xfId="0" applyBorder="1" applyAlignment="1">
      <alignment/>
    </xf>
    <xf numFmtId="0" fontId="1" fillId="0" borderId="0" xfId="0" applyFont="1" applyAlignment="1">
      <alignment horizontal="left"/>
    </xf>
    <xf numFmtId="0" fontId="3" fillId="0" borderId="1" xfId="0" applyFont="1" applyBorder="1" applyAlignment="1">
      <alignment vertical="center"/>
    </xf>
    <xf numFmtId="0" fontId="10" fillId="0" borderId="1" xfId="0" applyFont="1" applyBorder="1" applyAlignment="1">
      <alignment/>
    </xf>
    <xf numFmtId="0" fontId="3" fillId="0" borderId="1" xfId="0" applyFont="1" applyBorder="1" applyAlignment="1">
      <alignment vertical="center"/>
    </xf>
    <xf numFmtId="0" fontId="10" fillId="0" borderId="1" xfId="0" applyFont="1" applyBorder="1" applyAlignment="1">
      <alignment/>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left" vertical="center"/>
    </xf>
    <xf numFmtId="0" fontId="2" fillId="0" borderId="1" xfId="0"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7" fillId="0" borderId="0" xfId="0" applyFont="1" applyFill="1" applyBorder="1" applyAlignment="1">
      <alignment/>
    </xf>
    <xf numFmtId="0" fontId="0" fillId="0" borderId="0" xfId="0" applyAlignment="1">
      <alignment/>
    </xf>
    <xf numFmtId="0" fontId="0" fillId="0" borderId="1" xfId="0" applyBorder="1" applyAlignment="1">
      <alignment vertical="center"/>
    </xf>
    <xf numFmtId="0" fontId="3" fillId="0" borderId="1" xfId="0" applyFont="1" applyBorder="1" applyAlignment="1" quotePrefix="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vertical="center"/>
    </xf>
    <xf numFmtId="0" fontId="8" fillId="0" borderId="1" xfId="0" applyFont="1" applyBorder="1" applyAlignment="1">
      <alignment vertical="center" wrapText="1"/>
    </xf>
    <xf numFmtId="0" fontId="1" fillId="0" borderId="1" xfId="0" applyFont="1" applyBorder="1" applyAlignment="1">
      <alignment vertical="center"/>
    </xf>
    <xf numFmtId="0" fontId="9" fillId="0" borderId="1" xfId="0" applyFont="1" applyBorder="1" applyAlignment="1">
      <alignment vertical="center"/>
    </xf>
    <xf numFmtId="0" fontId="0" fillId="0" borderId="0" xfId="0" applyFont="1" applyAlignment="1">
      <alignment/>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2.75"/>
  <sheetData>
    <row r="1" s="1" customFormat="1" ht="12.75">
      <c r="A1" s="1" t="s">
        <v>120</v>
      </c>
    </row>
    <row r="3" ht="12.75">
      <c r="A3" t="s">
        <v>121</v>
      </c>
    </row>
    <row r="6" s="1" customFormat="1" ht="12.75">
      <c r="A6" s="1" t="s">
        <v>122</v>
      </c>
    </row>
    <row r="8" ht="12.75">
      <c r="A8" t="s">
        <v>123</v>
      </c>
    </row>
    <row r="11" s="1" customFormat="1" ht="12.75">
      <c r="A11" s="1" t="s">
        <v>124</v>
      </c>
    </row>
    <row r="13" spans="1:2" ht="12.75">
      <c r="A13" t="s">
        <v>125</v>
      </c>
      <c r="B13" t="s">
        <v>126</v>
      </c>
    </row>
    <row r="15" spans="1:2" ht="12.75">
      <c r="A15" t="s">
        <v>127</v>
      </c>
      <c r="B15" t="s">
        <v>128</v>
      </c>
    </row>
    <row r="16" ht="12.75">
      <c r="A16" t="s">
        <v>129</v>
      </c>
    </row>
    <row r="19" s="1" customFormat="1" ht="12.75">
      <c r="A19" s="1" t="s">
        <v>130</v>
      </c>
    </row>
    <row r="21" spans="1:2" ht="12.75">
      <c r="A21" t="s">
        <v>131</v>
      </c>
      <c r="B21" t="s">
        <v>132</v>
      </c>
    </row>
    <row r="24" s="1" customFormat="1" ht="12.75">
      <c r="A24" s="1" t="s">
        <v>133</v>
      </c>
    </row>
    <row r="26" spans="1:2" ht="12.75">
      <c r="A26" t="s">
        <v>134</v>
      </c>
      <c r="B26" s="73" t="s">
        <v>135</v>
      </c>
    </row>
    <row r="29" ht="12.75">
      <c r="A29" t="s">
        <v>136</v>
      </c>
    </row>
    <row r="30" ht="12.75">
      <c r="A30" t="s">
        <v>137</v>
      </c>
    </row>
    <row r="32" spans="1:2" ht="12.75">
      <c r="A32" t="s">
        <v>138</v>
      </c>
      <c r="B32" s="73" t="s">
        <v>139</v>
      </c>
    </row>
    <row r="33" spans="1:2" ht="12.75">
      <c r="A33" t="s">
        <v>140</v>
      </c>
      <c r="B33" t="s">
        <v>141</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F117"/>
  <sheetViews>
    <sheetView workbookViewId="0" topLeftCell="A1">
      <selection activeCell="A1" sqref="A1"/>
    </sheetView>
  </sheetViews>
  <sheetFormatPr defaultColWidth="9.140625" defaultRowHeight="12.75"/>
  <cols>
    <col min="2" max="2" width="15.57421875" style="0" customWidth="1"/>
    <col min="10" max="10" width="11.00390625" style="0" customWidth="1"/>
    <col min="33" max="33" width="10.421875" style="0" customWidth="1"/>
    <col min="41" max="41" width="11.28125" style="0" customWidth="1"/>
    <col min="47" max="47" width="10.57421875" style="0" customWidth="1"/>
    <col min="53" max="53" width="8.28125" style="0" customWidth="1"/>
    <col min="54" max="55" width="7.851562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spans="2:58" ht="16.5" customHeight="1">
      <c r="B3" s="132" t="s">
        <v>174</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30"/>
      <c r="BE3" s="130"/>
      <c r="BF3" s="130"/>
    </row>
    <row r="4" spans="2:58" s="80" customFormat="1" ht="34.5">
      <c r="B4" s="92" t="s">
        <v>58</v>
      </c>
      <c r="C4" s="86" t="s">
        <v>89</v>
      </c>
      <c r="D4" s="86" t="s">
        <v>90</v>
      </c>
      <c r="E4" s="86" t="s">
        <v>91</v>
      </c>
      <c r="F4" s="86" t="s">
        <v>92</v>
      </c>
      <c r="G4" s="86" t="s">
        <v>93</v>
      </c>
      <c r="H4" s="87" t="s">
        <v>147</v>
      </c>
      <c r="I4" s="86" t="s">
        <v>94</v>
      </c>
      <c r="J4" s="86" t="s">
        <v>95</v>
      </c>
      <c r="K4" s="86" t="s">
        <v>96</v>
      </c>
      <c r="L4" s="86" t="s">
        <v>97</v>
      </c>
      <c r="M4" s="86" t="s">
        <v>98</v>
      </c>
      <c r="N4" s="87" t="s">
        <v>148</v>
      </c>
      <c r="O4" s="86" t="s">
        <v>99</v>
      </c>
      <c r="P4" s="86" t="s">
        <v>100</v>
      </c>
      <c r="Q4" s="86" t="s">
        <v>101</v>
      </c>
      <c r="R4" s="86" t="s">
        <v>102</v>
      </c>
      <c r="S4" s="86" t="s">
        <v>103</v>
      </c>
      <c r="T4" s="87" t="s">
        <v>149</v>
      </c>
      <c r="U4" s="86" t="s">
        <v>104</v>
      </c>
      <c r="V4" s="86" t="s">
        <v>105</v>
      </c>
      <c r="W4" s="86" t="s">
        <v>106</v>
      </c>
      <c r="X4" s="86" t="s">
        <v>107</v>
      </c>
      <c r="Y4" s="86" t="s">
        <v>108</v>
      </c>
      <c r="Z4" s="87" t="s">
        <v>150</v>
      </c>
      <c r="AA4" s="86" t="s">
        <v>109</v>
      </c>
      <c r="AB4" s="86" t="s">
        <v>110</v>
      </c>
      <c r="AC4" s="86" t="s">
        <v>111</v>
      </c>
      <c r="AD4" s="86" t="s">
        <v>112</v>
      </c>
      <c r="AE4" s="86" t="s">
        <v>113</v>
      </c>
      <c r="AF4" s="86" t="s">
        <v>114</v>
      </c>
      <c r="AG4" s="87" t="s">
        <v>151</v>
      </c>
      <c r="AH4" s="120" t="s">
        <v>302</v>
      </c>
      <c r="AI4" s="120" t="s">
        <v>9</v>
      </c>
      <c r="AJ4" s="86" t="s">
        <v>10</v>
      </c>
      <c r="AK4" s="86" t="s">
        <v>11</v>
      </c>
      <c r="AL4" s="86" t="s">
        <v>152</v>
      </c>
      <c r="AM4" s="87" t="s">
        <v>153</v>
      </c>
      <c r="AN4" s="86" t="s">
        <v>12</v>
      </c>
      <c r="AO4" s="86" t="s">
        <v>13</v>
      </c>
      <c r="AP4" s="86" t="s">
        <v>154</v>
      </c>
      <c r="AQ4" s="86" t="s">
        <v>15</v>
      </c>
      <c r="AR4" s="86" t="s">
        <v>155</v>
      </c>
      <c r="AS4" s="87" t="s">
        <v>156</v>
      </c>
      <c r="AT4" s="86" t="s">
        <v>157</v>
      </c>
      <c r="AU4" s="86" t="s">
        <v>158</v>
      </c>
      <c r="AV4" s="86" t="s">
        <v>159</v>
      </c>
      <c r="AW4" s="86" t="s">
        <v>160</v>
      </c>
      <c r="AX4" s="86" t="s">
        <v>161</v>
      </c>
      <c r="AY4" s="86" t="s">
        <v>162</v>
      </c>
      <c r="AZ4" s="86" t="s">
        <v>163</v>
      </c>
      <c r="BA4" s="86" t="s">
        <v>164</v>
      </c>
      <c r="BB4" s="86" t="s">
        <v>165</v>
      </c>
      <c r="BC4" s="86" t="s">
        <v>36</v>
      </c>
      <c r="BD4" s="87" t="s">
        <v>143</v>
      </c>
      <c r="BE4" s="86" t="s">
        <v>37</v>
      </c>
      <c r="BF4" s="86" t="s">
        <v>38</v>
      </c>
    </row>
    <row r="5" spans="2:58" ht="12.75">
      <c r="B5" s="37" t="s">
        <v>89</v>
      </c>
      <c r="C5" s="6">
        <v>197</v>
      </c>
      <c r="D5" s="6">
        <v>28</v>
      </c>
      <c r="E5" s="6">
        <v>0</v>
      </c>
      <c r="F5" s="6">
        <v>24</v>
      </c>
      <c r="G5" s="6">
        <v>6</v>
      </c>
      <c r="H5" s="34">
        <f>SUM(C5:G5)</f>
        <v>255</v>
      </c>
      <c r="I5" s="6">
        <v>3</v>
      </c>
      <c r="J5" s="6">
        <v>13</v>
      </c>
      <c r="K5" s="6">
        <v>12</v>
      </c>
      <c r="L5" s="6">
        <v>9</v>
      </c>
      <c r="M5" s="6">
        <v>9</v>
      </c>
      <c r="N5" s="34">
        <f>SUM(I5:M5)</f>
        <v>46</v>
      </c>
      <c r="O5" s="6">
        <v>3</v>
      </c>
      <c r="P5" s="6">
        <v>0</v>
      </c>
      <c r="Q5" s="6">
        <v>6</v>
      </c>
      <c r="R5" s="6">
        <v>3</v>
      </c>
      <c r="S5" s="6">
        <v>3</v>
      </c>
      <c r="T5" s="34">
        <f>SUM(O5:S5)</f>
        <v>15</v>
      </c>
      <c r="U5" s="6">
        <v>0</v>
      </c>
      <c r="V5" s="6">
        <v>0</v>
      </c>
      <c r="W5" s="6">
        <v>0</v>
      </c>
      <c r="X5" s="6">
        <v>0</v>
      </c>
      <c r="Y5" s="6">
        <v>0</v>
      </c>
      <c r="Z5" s="34">
        <f>SUM(U5:Y5)</f>
        <v>0</v>
      </c>
      <c r="AA5" s="44" t="s">
        <v>24</v>
      </c>
      <c r="AB5" s="6">
        <v>6</v>
      </c>
      <c r="AC5" s="6">
        <v>0</v>
      </c>
      <c r="AD5" s="44" t="s">
        <v>24</v>
      </c>
      <c r="AE5" s="6">
        <v>3</v>
      </c>
      <c r="AF5" s="6">
        <v>0</v>
      </c>
      <c r="AG5" s="34">
        <f>SUM(AA5:AF5)</f>
        <v>9</v>
      </c>
      <c r="AH5" s="6">
        <v>3</v>
      </c>
      <c r="AI5" s="6">
        <v>6</v>
      </c>
      <c r="AJ5" s="6">
        <v>9</v>
      </c>
      <c r="AK5" s="6">
        <v>0</v>
      </c>
      <c r="AL5" s="6">
        <v>0</v>
      </c>
      <c r="AM5" s="34">
        <f>SUM(AH5:AL5)</f>
        <v>18</v>
      </c>
      <c r="AN5" s="6">
        <v>3</v>
      </c>
      <c r="AO5" s="6">
        <v>24</v>
      </c>
      <c r="AP5" s="6">
        <v>3</v>
      </c>
      <c r="AQ5" s="6">
        <v>3</v>
      </c>
      <c r="AR5" s="6">
        <v>3</v>
      </c>
      <c r="AS5" s="34">
        <f>SUM(AN5:AR5)</f>
        <v>36</v>
      </c>
      <c r="AT5" s="6">
        <v>3</v>
      </c>
      <c r="AU5" s="6">
        <v>6</v>
      </c>
      <c r="AV5" s="6">
        <v>3</v>
      </c>
      <c r="AW5" s="6">
        <v>0</v>
      </c>
      <c r="AX5" s="6">
        <v>6</v>
      </c>
      <c r="AY5" s="6">
        <v>6</v>
      </c>
      <c r="AZ5" s="6">
        <v>10</v>
      </c>
      <c r="BA5" s="6">
        <v>6</v>
      </c>
      <c r="BB5" s="6">
        <v>6</v>
      </c>
      <c r="BC5" s="6">
        <v>0</v>
      </c>
      <c r="BD5" s="34">
        <f>SUM(H5,N5,T5,Z5,AG5,AM5,AS5,AT5,AU5,AV5,AW5,AX5,AY5,AZ5,BA5,BB5,BC5)</f>
        <v>425</v>
      </c>
      <c r="BE5" s="6">
        <v>0</v>
      </c>
      <c r="BF5" s="6">
        <v>8</v>
      </c>
    </row>
    <row r="6" spans="2:58" ht="12.75">
      <c r="B6" s="37" t="s">
        <v>90</v>
      </c>
      <c r="C6" s="6">
        <v>9</v>
      </c>
      <c r="D6" s="6">
        <v>183</v>
      </c>
      <c r="E6" s="6">
        <v>3</v>
      </c>
      <c r="F6" s="6">
        <v>41</v>
      </c>
      <c r="G6" s="6">
        <v>6</v>
      </c>
      <c r="H6" s="34">
        <f aca="true" t="shared" si="0" ref="H6:H60">SUM(C6:G6)</f>
        <v>242</v>
      </c>
      <c r="I6" s="6">
        <v>6</v>
      </c>
      <c r="J6" s="6">
        <v>21</v>
      </c>
      <c r="K6" s="6">
        <v>9</v>
      </c>
      <c r="L6" s="6">
        <v>0</v>
      </c>
      <c r="M6" s="6">
        <v>6</v>
      </c>
      <c r="N6" s="34">
        <f aca="true" t="shared" si="1" ref="N6:N60">SUM(I6:M6)</f>
        <v>42</v>
      </c>
      <c r="O6" s="6">
        <v>0</v>
      </c>
      <c r="P6" s="6">
        <v>0</v>
      </c>
      <c r="Q6" s="6">
        <v>0</v>
      </c>
      <c r="R6" s="6">
        <v>6</v>
      </c>
      <c r="S6" s="6">
        <v>0</v>
      </c>
      <c r="T6" s="34">
        <f aca="true" t="shared" si="2" ref="T6:T60">SUM(O6:S6)</f>
        <v>6</v>
      </c>
      <c r="U6" s="6">
        <v>0</v>
      </c>
      <c r="V6" s="6">
        <v>3</v>
      </c>
      <c r="W6" s="44" t="s">
        <v>24</v>
      </c>
      <c r="X6" s="6">
        <v>6</v>
      </c>
      <c r="Y6" s="6">
        <v>0</v>
      </c>
      <c r="Z6" s="34">
        <f aca="true" t="shared" si="3" ref="Z6:Z60">SUM(U6:Y6)</f>
        <v>9</v>
      </c>
      <c r="AA6" s="6">
        <v>0</v>
      </c>
      <c r="AB6" s="6">
        <v>3</v>
      </c>
      <c r="AC6" s="6">
        <v>0</v>
      </c>
      <c r="AD6" s="6">
        <v>0</v>
      </c>
      <c r="AE6" s="6">
        <v>0</v>
      </c>
      <c r="AF6" s="6">
        <v>0</v>
      </c>
      <c r="AG6" s="34">
        <f aca="true" t="shared" si="4" ref="AG6:AG60">SUM(AA6:AF6)</f>
        <v>3</v>
      </c>
      <c r="AH6" s="6">
        <v>3</v>
      </c>
      <c r="AI6" s="6">
        <v>3</v>
      </c>
      <c r="AJ6" s="6">
        <v>3</v>
      </c>
      <c r="AK6" s="6">
        <v>6</v>
      </c>
      <c r="AL6" s="6">
        <v>3</v>
      </c>
      <c r="AM6" s="34">
        <f aca="true" t="shared" si="5" ref="AM6:AM60">SUM(AH6:AL6)</f>
        <v>18</v>
      </c>
      <c r="AN6" s="6">
        <v>6</v>
      </c>
      <c r="AO6" s="6">
        <v>12</v>
      </c>
      <c r="AP6" s="6">
        <v>3</v>
      </c>
      <c r="AQ6" s="44" t="s">
        <v>24</v>
      </c>
      <c r="AR6" s="6">
        <v>0</v>
      </c>
      <c r="AS6" s="34">
        <f aca="true" t="shared" si="6" ref="AS6:AS60">SUM(AN6:AR6)</f>
        <v>21</v>
      </c>
      <c r="AT6" s="6">
        <v>0</v>
      </c>
      <c r="AU6" s="6">
        <v>15</v>
      </c>
      <c r="AV6" s="6">
        <v>12</v>
      </c>
      <c r="AW6" s="6">
        <v>15</v>
      </c>
      <c r="AX6" s="6">
        <v>9</v>
      </c>
      <c r="AY6" s="6">
        <v>6</v>
      </c>
      <c r="AZ6" s="6">
        <v>9</v>
      </c>
      <c r="BA6" s="6">
        <v>18</v>
      </c>
      <c r="BB6" s="6">
        <v>3</v>
      </c>
      <c r="BC6" s="6">
        <v>0</v>
      </c>
      <c r="BD6" s="34">
        <f aca="true" t="shared" si="7" ref="BD6:BD60">SUM(H6,N6,T6,Z6,AG6,AM6,AS6,AT6,AU6,AV6,AW6,AX6,AY6,AZ6,BA6,BB6,BC6)</f>
        <v>428</v>
      </c>
      <c r="BE6" s="6">
        <v>0</v>
      </c>
      <c r="BF6" s="6">
        <v>7</v>
      </c>
    </row>
    <row r="7" spans="2:58" ht="12.75">
      <c r="B7" s="37" t="s">
        <v>91</v>
      </c>
      <c r="C7" s="6">
        <v>3</v>
      </c>
      <c r="D7" s="6">
        <v>3</v>
      </c>
      <c r="E7" s="6">
        <v>46</v>
      </c>
      <c r="F7" s="6">
        <v>6</v>
      </c>
      <c r="G7" s="6">
        <v>3</v>
      </c>
      <c r="H7" s="34">
        <f t="shared" si="0"/>
        <v>61</v>
      </c>
      <c r="I7" s="44" t="s">
        <v>24</v>
      </c>
      <c r="J7" s="6">
        <v>6</v>
      </c>
      <c r="K7" s="6">
        <v>6</v>
      </c>
      <c r="L7" s="6">
        <v>0</v>
      </c>
      <c r="M7" s="6">
        <v>0</v>
      </c>
      <c r="N7" s="34">
        <f t="shared" si="1"/>
        <v>12</v>
      </c>
      <c r="O7" s="6">
        <v>0</v>
      </c>
      <c r="P7" s="6">
        <v>0</v>
      </c>
      <c r="Q7" s="44" t="s">
        <v>24</v>
      </c>
      <c r="R7" s="6">
        <v>0</v>
      </c>
      <c r="S7" s="6">
        <v>0</v>
      </c>
      <c r="T7" s="34">
        <f t="shared" si="2"/>
        <v>0</v>
      </c>
      <c r="U7" s="6">
        <v>3</v>
      </c>
      <c r="V7" s="6">
        <v>0</v>
      </c>
      <c r="W7" s="44" t="s">
        <v>24</v>
      </c>
      <c r="X7" s="6">
        <v>0</v>
      </c>
      <c r="Y7" s="6">
        <v>0</v>
      </c>
      <c r="Z7" s="34">
        <f t="shared" si="3"/>
        <v>3</v>
      </c>
      <c r="AA7" s="44" t="s">
        <v>24</v>
      </c>
      <c r="AB7" s="44" t="s">
        <v>24</v>
      </c>
      <c r="AC7" s="6">
        <v>0</v>
      </c>
      <c r="AD7" s="6">
        <v>0</v>
      </c>
      <c r="AE7" s="6">
        <v>12</v>
      </c>
      <c r="AF7" s="6">
        <v>0</v>
      </c>
      <c r="AG7" s="34">
        <f t="shared" si="4"/>
        <v>12</v>
      </c>
      <c r="AH7" s="6">
        <v>0</v>
      </c>
      <c r="AI7" s="6">
        <v>0</v>
      </c>
      <c r="AJ7" s="6">
        <v>0</v>
      </c>
      <c r="AK7" s="6">
        <v>0</v>
      </c>
      <c r="AL7" s="6">
        <v>0</v>
      </c>
      <c r="AM7" s="34">
        <f t="shared" si="5"/>
        <v>0</v>
      </c>
      <c r="AN7" s="6">
        <v>9</v>
      </c>
      <c r="AO7" s="6">
        <v>3</v>
      </c>
      <c r="AP7" s="6">
        <v>0</v>
      </c>
      <c r="AQ7" s="6">
        <v>3</v>
      </c>
      <c r="AR7" s="6">
        <v>3</v>
      </c>
      <c r="AS7" s="34">
        <f t="shared" si="6"/>
        <v>18</v>
      </c>
      <c r="AT7" s="6">
        <v>0</v>
      </c>
      <c r="AU7" s="6">
        <v>6</v>
      </c>
      <c r="AV7" s="6">
        <v>0</v>
      </c>
      <c r="AW7" s="6">
        <v>0</v>
      </c>
      <c r="AX7" s="6">
        <v>6</v>
      </c>
      <c r="AY7" s="6">
        <v>3</v>
      </c>
      <c r="AZ7" s="6">
        <v>0</v>
      </c>
      <c r="BA7" s="6">
        <v>3</v>
      </c>
      <c r="BB7" s="6">
        <v>0</v>
      </c>
      <c r="BC7" s="6">
        <v>0</v>
      </c>
      <c r="BD7" s="34">
        <f t="shared" si="7"/>
        <v>124</v>
      </c>
      <c r="BE7" s="6">
        <v>3</v>
      </c>
      <c r="BF7" s="6">
        <v>5</v>
      </c>
    </row>
    <row r="8" spans="2:58" ht="12.75">
      <c r="B8" s="37" t="s">
        <v>92</v>
      </c>
      <c r="C8" s="6">
        <v>21</v>
      </c>
      <c r="D8" s="6">
        <v>48</v>
      </c>
      <c r="E8" s="6">
        <v>21</v>
      </c>
      <c r="F8" s="6">
        <v>338</v>
      </c>
      <c r="G8" s="6">
        <v>55</v>
      </c>
      <c r="H8" s="34">
        <f t="shared" si="0"/>
        <v>483</v>
      </c>
      <c r="I8" s="6">
        <v>9</v>
      </c>
      <c r="J8" s="6">
        <v>12</v>
      </c>
      <c r="K8" s="6">
        <v>12</v>
      </c>
      <c r="L8" s="6">
        <v>0</v>
      </c>
      <c r="M8" s="6">
        <v>9</v>
      </c>
      <c r="N8" s="34">
        <f t="shared" si="1"/>
        <v>42</v>
      </c>
      <c r="O8" s="6">
        <v>3</v>
      </c>
      <c r="P8" s="6">
        <v>0</v>
      </c>
      <c r="Q8" s="6">
        <v>12</v>
      </c>
      <c r="R8" s="6">
        <v>3</v>
      </c>
      <c r="S8" s="6">
        <v>6</v>
      </c>
      <c r="T8" s="34">
        <f t="shared" si="2"/>
        <v>24</v>
      </c>
      <c r="U8" s="6">
        <v>3</v>
      </c>
      <c r="V8" s="6">
        <v>0</v>
      </c>
      <c r="W8" s="6">
        <v>0</v>
      </c>
      <c r="X8" s="6">
        <v>0</v>
      </c>
      <c r="Y8" s="6">
        <v>3</v>
      </c>
      <c r="Z8" s="34">
        <f t="shared" si="3"/>
        <v>6</v>
      </c>
      <c r="AA8" s="6">
        <v>3</v>
      </c>
      <c r="AB8" s="6">
        <v>6</v>
      </c>
      <c r="AC8" s="6">
        <v>3</v>
      </c>
      <c r="AD8" s="6">
        <v>0</v>
      </c>
      <c r="AE8" s="6">
        <v>12</v>
      </c>
      <c r="AF8" s="6">
        <v>0</v>
      </c>
      <c r="AG8" s="34">
        <f t="shared" si="4"/>
        <v>24</v>
      </c>
      <c r="AH8" s="6">
        <v>0</v>
      </c>
      <c r="AI8" s="6">
        <v>0</v>
      </c>
      <c r="AJ8" s="6">
        <v>0</v>
      </c>
      <c r="AK8" s="6">
        <v>0</v>
      </c>
      <c r="AL8" s="6">
        <v>0</v>
      </c>
      <c r="AM8" s="34">
        <f t="shared" si="5"/>
        <v>0</v>
      </c>
      <c r="AN8" s="6">
        <v>6</v>
      </c>
      <c r="AO8" s="6">
        <v>6</v>
      </c>
      <c r="AP8" s="6">
        <v>3</v>
      </c>
      <c r="AQ8" s="6">
        <v>3</v>
      </c>
      <c r="AR8" s="6">
        <v>15</v>
      </c>
      <c r="AS8" s="34">
        <f t="shared" si="6"/>
        <v>33</v>
      </c>
      <c r="AT8" s="6">
        <v>6</v>
      </c>
      <c r="AU8" s="6">
        <v>30</v>
      </c>
      <c r="AV8" s="6">
        <v>17</v>
      </c>
      <c r="AW8" s="6">
        <v>12</v>
      </c>
      <c r="AX8" s="6">
        <v>6</v>
      </c>
      <c r="AY8" s="6">
        <v>9</v>
      </c>
      <c r="AZ8" s="6">
        <v>30</v>
      </c>
      <c r="BA8" s="6">
        <v>12</v>
      </c>
      <c r="BB8" s="6">
        <v>3</v>
      </c>
      <c r="BC8" s="6">
        <v>3</v>
      </c>
      <c r="BD8" s="34">
        <f t="shared" si="7"/>
        <v>740</v>
      </c>
      <c r="BE8" s="6">
        <v>0</v>
      </c>
      <c r="BF8" s="6">
        <v>13</v>
      </c>
    </row>
    <row r="9" spans="2:58" ht="12.75">
      <c r="B9" s="37" t="s">
        <v>93</v>
      </c>
      <c r="C9" s="6">
        <v>9</v>
      </c>
      <c r="D9" s="6">
        <v>15</v>
      </c>
      <c r="E9" s="6">
        <v>12</v>
      </c>
      <c r="F9" s="6">
        <v>53</v>
      </c>
      <c r="G9" s="6">
        <v>189</v>
      </c>
      <c r="H9" s="34">
        <f t="shared" si="0"/>
        <v>278</v>
      </c>
      <c r="I9" s="6">
        <v>3</v>
      </c>
      <c r="J9" s="6">
        <v>3</v>
      </c>
      <c r="K9" s="6">
        <v>3</v>
      </c>
      <c r="L9" s="6">
        <v>6</v>
      </c>
      <c r="M9" s="6">
        <v>6</v>
      </c>
      <c r="N9" s="34">
        <f t="shared" si="1"/>
        <v>21</v>
      </c>
      <c r="O9" s="6">
        <v>0</v>
      </c>
      <c r="P9" s="6">
        <v>0</v>
      </c>
      <c r="Q9" s="6">
        <v>3</v>
      </c>
      <c r="R9" s="6">
        <v>0</v>
      </c>
      <c r="S9" s="6">
        <v>3</v>
      </c>
      <c r="T9" s="34">
        <f t="shared" si="2"/>
        <v>6</v>
      </c>
      <c r="U9" s="6">
        <v>14</v>
      </c>
      <c r="V9" s="6">
        <v>3</v>
      </c>
      <c r="W9" s="6">
        <v>0</v>
      </c>
      <c r="X9" s="6">
        <v>3</v>
      </c>
      <c r="Y9" s="6">
        <v>0</v>
      </c>
      <c r="Z9" s="34">
        <f t="shared" si="3"/>
        <v>20</v>
      </c>
      <c r="AA9" s="6">
        <v>0</v>
      </c>
      <c r="AB9" s="6">
        <v>3</v>
      </c>
      <c r="AC9" s="6">
        <v>0</v>
      </c>
      <c r="AD9" s="6">
        <v>0</v>
      </c>
      <c r="AE9" s="6">
        <v>15</v>
      </c>
      <c r="AF9" s="6">
        <v>3</v>
      </c>
      <c r="AG9" s="34">
        <f t="shared" si="4"/>
        <v>21</v>
      </c>
      <c r="AH9" s="6">
        <v>6</v>
      </c>
      <c r="AI9" s="6">
        <v>0</v>
      </c>
      <c r="AJ9" s="6">
        <v>0</v>
      </c>
      <c r="AK9" s="6">
        <v>6</v>
      </c>
      <c r="AL9" s="44" t="s">
        <v>24</v>
      </c>
      <c r="AM9" s="34">
        <f t="shared" si="5"/>
        <v>12</v>
      </c>
      <c r="AN9" s="6">
        <v>6</v>
      </c>
      <c r="AO9" s="6">
        <v>3</v>
      </c>
      <c r="AP9" s="6">
        <v>3</v>
      </c>
      <c r="AQ9" s="6">
        <v>0</v>
      </c>
      <c r="AR9" s="6">
        <v>0</v>
      </c>
      <c r="AS9" s="34">
        <f t="shared" si="6"/>
        <v>12</v>
      </c>
      <c r="AT9" s="6">
        <v>6</v>
      </c>
      <c r="AU9" s="6">
        <v>9</v>
      </c>
      <c r="AV9" s="6">
        <v>6</v>
      </c>
      <c r="AW9" s="6">
        <v>0</v>
      </c>
      <c r="AX9" s="6">
        <v>9</v>
      </c>
      <c r="AY9" s="6">
        <v>0</v>
      </c>
      <c r="AZ9" s="6">
        <v>18</v>
      </c>
      <c r="BA9" s="6">
        <v>6</v>
      </c>
      <c r="BB9" s="6">
        <v>0</v>
      </c>
      <c r="BC9" s="6">
        <v>0</v>
      </c>
      <c r="BD9" s="34">
        <f t="shared" si="7"/>
        <v>424</v>
      </c>
      <c r="BE9" s="45" t="s">
        <v>24</v>
      </c>
      <c r="BF9" s="6">
        <v>1</v>
      </c>
    </row>
    <row r="10" spans="2:58" ht="12.75">
      <c r="B10" s="43" t="s">
        <v>147</v>
      </c>
      <c r="C10" s="34">
        <f>SUM(C5:C9)</f>
        <v>239</v>
      </c>
      <c r="D10" s="34">
        <f aca="true" t="shared" si="8" ref="D10:BF10">SUM(D5:D9)</f>
        <v>277</v>
      </c>
      <c r="E10" s="34">
        <f t="shared" si="8"/>
        <v>82</v>
      </c>
      <c r="F10" s="34">
        <f t="shared" si="8"/>
        <v>462</v>
      </c>
      <c r="G10" s="34">
        <f t="shared" si="8"/>
        <v>259</v>
      </c>
      <c r="H10" s="34">
        <f t="shared" si="8"/>
        <v>1319</v>
      </c>
      <c r="I10" s="34">
        <f t="shared" si="8"/>
        <v>21</v>
      </c>
      <c r="J10" s="34">
        <f t="shared" si="8"/>
        <v>55</v>
      </c>
      <c r="K10" s="34">
        <f t="shared" si="8"/>
        <v>42</v>
      </c>
      <c r="L10" s="34">
        <f t="shared" si="8"/>
        <v>15</v>
      </c>
      <c r="M10" s="34">
        <f t="shared" si="8"/>
        <v>30</v>
      </c>
      <c r="N10" s="34">
        <f t="shared" si="8"/>
        <v>163</v>
      </c>
      <c r="O10" s="34">
        <f t="shared" si="8"/>
        <v>6</v>
      </c>
      <c r="P10" s="34">
        <f t="shared" si="8"/>
        <v>0</v>
      </c>
      <c r="Q10" s="34">
        <f t="shared" si="8"/>
        <v>21</v>
      </c>
      <c r="R10" s="34">
        <f t="shared" si="8"/>
        <v>12</v>
      </c>
      <c r="S10" s="34">
        <f t="shared" si="8"/>
        <v>12</v>
      </c>
      <c r="T10" s="34">
        <f t="shared" si="8"/>
        <v>51</v>
      </c>
      <c r="U10" s="34">
        <f t="shared" si="8"/>
        <v>20</v>
      </c>
      <c r="V10" s="34">
        <f t="shared" si="8"/>
        <v>6</v>
      </c>
      <c r="W10" s="34">
        <f t="shared" si="8"/>
        <v>0</v>
      </c>
      <c r="X10" s="34">
        <f t="shared" si="8"/>
        <v>9</v>
      </c>
      <c r="Y10" s="34">
        <f t="shared" si="8"/>
        <v>3</v>
      </c>
      <c r="Z10" s="34">
        <f t="shared" si="8"/>
        <v>38</v>
      </c>
      <c r="AA10" s="34">
        <f t="shared" si="8"/>
        <v>3</v>
      </c>
      <c r="AB10" s="34">
        <f t="shared" si="8"/>
        <v>18</v>
      </c>
      <c r="AC10" s="34">
        <f t="shared" si="8"/>
        <v>3</v>
      </c>
      <c r="AD10" s="34">
        <f t="shared" si="8"/>
        <v>0</v>
      </c>
      <c r="AE10" s="34">
        <f t="shared" si="8"/>
        <v>42</v>
      </c>
      <c r="AF10" s="34">
        <f t="shared" si="8"/>
        <v>3</v>
      </c>
      <c r="AG10" s="34">
        <f t="shared" si="8"/>
        <v>69</v>
      </c>
      <c r="AH10" s="34">
        <f t="shared" si="8"/>
        <v>12</v>
      </c>
      <c r="AI10" s="34">
        <f t="shared" si="8"/>
        <v>9</v>
      </c>
      <c r="AJ10" s="34">
        <f t="shared" si="8"/>
        <v>12</v>
      </c>
      <c r="AK10" s="34">
        <f t="shared" si="8"/>
        <v>12</v>
      </c>
      <c r="AL10" s="34">
        <f t="shared" si="8"/>
        <v>3</v>
      </c>
      <c r="AM10" s="34">
        <f t="shared" si="8"/>
        <v>48</v>
      </c>
      <c r="AN10" s="34">
        <f t="shared" si="8"/>
        <v>30</v>
      </c>
      <c r="AO10" s="34">
        <f t="shared" si="8"/>
        <v>48</v>
      </c>
      <c r="AP10" s="34">
        <f t="shared" si="8"/>
        <v>12</v>
      </c>
      <c r="AQ10" s="34">
        <f t="shared" si="8"/>
        <v>9</v>
      </c>
      <c r="AR10" s="34">
        <f t="shared" si="8"/>
        <v>21</v>
      </c>
      <c r="AS10" s="34">
        <f t="shared" si="8"/>
        <v>120</v>
      </c>
      <c r="AT10" s="34">
        <f t="shared" si="8"/>
        <v>15</v>
      </c>
      <c r="AU10" s="34">
        <f t="shared" si="8"/>
        <v>66</v>
      </c>
      <c r="AV10" s="34">
        <f t="shared" si="8"/>
        <v>38</v>
      </c>
      <c r="AW10" s="34">
        <f t="shared" si="8"/>
        <v>27</v>
      </c>
      <c r="AX10" s="34">
        <f t="shared" si="8"/>
        <v>36</v>
      </c>
      <c r="AY10" s="34">
        <f t="shared" si="8"/>
        <v>24</v>
      </c>
      <c r="AZ10" s="34">
        <f t="shared" si="8"/>
        <v>67</v>
      </c>
      <c r="BA10" s="34">
        <f t="shared" si="8"/>
        <v>45</v>
      </c>
      <c r="BB10" s="34">
        <f t="shared" si="8"/>
        <v>12</v>
      </c>
      <c r="BC10" s="34">
        <f t="shared" si="8"/>
        <v>3</v>
      </c>
      <c r="BD10" s="34">
        <f t="shared" si="8"/>
        <v>2141</v>
      </c>
      <c r="BE10" s="34">
        <f t="shared" si="8"/>
        <v>3</v>
      </c>
      <c r="BF10" s="34">
        <f t="shared" si="8"/>
        <v>34</v>
      </c>
    </row>
    <row r="11" spans="2:58" ht="12.75">
      <c r="B11" s="37" t="s">
        <v>94</v>
      </c>
      <c r="C11" s="6">
        <v>3</v>
      </c>
      <c r="D11" s="6">
        <v>6</v>
      </c>
      <c r="E11" s="6">
        <v>0</v>
      </c>
      <c r="F11" s="6">
        <v>0</v>
      </c>
      <c r="G11" s="6">
        <v>3</v>
      </c>
      <c r="H11" s="34">
        <f t="shared" si="0"/>
        <v>12</v>
      </c>
      <c r="I11" s="6">
        <v>196</v>
      </c>
      <c r="J11" s="6">
        <v>97</v>
      </c>
      <c r="K11" s="6">
        <v>37</v>
      </c>
      <c r="L11" s="6">
        <v>6</v>
      </c>
      <c r="M11" s="6">
        <v>27</v>
      </c>
      <c r="N11" s="34">
        <f t="shared" si="1"/>
        <v>363</v>
      </c>
      <c r="O11" s="6">
        <v>3</v>
      </c>
      <c r="P11" s="6">
        <v>0</v>
      </c>
      <c r="Q11" s="6">
        <v>12</v>
      </c>
      <c r="R11" s="6">
        <v>38</v>
      </c>
      <c r="S11" s="6">
        <v>15</v>
      </c>
      <c r="T11" s="34">
        <f t="shared" si="2"/>
        <v>68</v>
      </c>
      <c r="U11" s="6">
        <v>0</v>
      </c>
      <c r="V11" s="6">
        <v>3</v>
      </c>
      <c r="W11" s="6">
        <v>3</v>
      </c>
      <c r="X11" s="6">
        <v>0</v>
      </c>
      <c r="Y11" s="6">
        <v>0</v>
      </c>
      <c r="Z11" s="34">
        <f t="shared" si="3"/>
        <v>6</v>
      </c>
      <c r="AA11" s="6">
        <v>3</v>
      </c>
      <c r="AB11" s="6">
        <v>0</v>
      </c>
      <c r="AC11" s="6">
        <v>3</v>
      </c>
      <c r="AD11" s="6">
        <v>0</v>
      </c>
      <c r="AE11" s="6">
        <v>0</v>
      </c>
      <c r="AF11" s="6">
        <v>0</v>
      </c>
      <c r="AG11" s="34">
        <f t="shared" si="4"/>
        <v>6</v>
      </c>
      <c r="AH11" s="6">
        <v>3</v>
      </c>
      <c r="AI11" s="6">
        <v>10</v>
      </c>
      <c r="AJ11" s="6">
        <v>0</v>
      </c>
      <c r="AK11" s="6">
        <v>0</v>
      </c>
      <c r="AL11" s="6">
        <v>3</v>
      </c>
      <c r="AM11" s="34">
        <f t="shared" si="5"/>
        <v>16</v>
      </c>
      <c r="AN11" s="6">
        <v>0</v>
      </c>
      <c r="AO11" s="6">
        <v>3</v>
      </c>
      <c r="AP11" s="6">
        <v>0</v>
      </c>
      <c r="AQ11" s="6">
        <v>3</v>
      </c>
      <c r="AR11" s="6">
        <v>3</v>
      </c>
      <c r="AS11" s="34">
        <f t="shared" si="6"/>
        <v>9</v>
      </c>
      <c r="AT11" s="6">
        <v>3</v>
      </c>
      <c r="AU11" s="6">
        <v>21</v>
      </c>
      <c r="AV11" s="6">
        <v>24</v>
      </c>
      <c r="AW11" s="6">
        <v>16</v>
      </c>
      <c r="AX11" s="6">
        <v>12</v>
      </c>
      <c r="AY11" s="6">
        <v>12</v>
      </c>
      <c r="AZ11" s="6">
        <v>21</v>
      </c>
      <c r="BA11" s="6">
        <v>9</v>
      </c>
      <c r="BB11" s="6">
        <v>3</v>
      </c>
      <c r="BC11" s="6">
        <v>0</v>
      </c>
      <c r="BD11" s="34">
        <f t="shared" si="7"/>
        <v>601</v>
      </c>
      <c r="BE11" s="6">
        <v>0</v>
      </c>
      <c r="BF11" s="6">
        <v>7</v>
      </c>
    </row>
    <row r="12" spans="2:58" ht="12.75">
      <c r="B12" s="37" t="s">
        <v>95</v>
      </c>
      <c r="C12" s="6">
        <v>9</v>
      </c>
      <c r="D12" s="6">
        <v>15</v>
      </c>
      <c r="E12" s="6">
        <v>6</v>
      </c>
      <c r="F12" s="6">
        <v>24</v>
      </c>
      <c r="G12" s="6">
        <v>6</v>
      </c>
      <c r="H12" s="34">
        <f t="shared" si="0"/>
        <v>60</v>
      </c>
      <c r="I12" s="6">
        <v>29</v>
      </c>
      <c r="J12" s="6">
        <v>2544</v>
      </c>
      <c r="K12" s="6">
        <v>451</v>
      </c>
      <c r="L12" s="6">
        <v>25</v>
      </c>
      <c r="M12" s="6">
        <v>252</v>
      </c>
      <c r="N12" s="34">
        <f t="shared" si="1"/>
        <v>3301</v>
      </c>
      <c r="O12" s="6">
        <v>18</v>
      </c>
      <c r="P12" s="6">
        <v>0</v>
      </c>
      <c r="Q12" s="6">
        <v>21</v>
      </c>
      <c r="R12" s="6">
        <v>19</v>
      </c>
      <c r="S12" s="6">
        <v>15</v>
      </c>
      <c r="T12" s="34">
        <f t="shared" si="2"/>
        <v>73</v>
      </c>
      <c r="U12" s="6">
        <v>0</v>
      </c>
      <c r="V12" s="6">
        <v>3</v>
      </c>
      <c r="W12" s="6">
        <v>3</v>
      </c>
      <c r="X12" s="6">
        <v>6</v>
      </c>
      <c r="Y12" s="6">
        <v>0</v>
      </c>
      <c r="Z12" s="34">
        <f t="shared" si="3"/>
        <v>12</v>
      </c>
      <c r="AA12" s="6">
        <v>3</v>
      </c>
      <c r="AB12" s="6">
        <v>12</v>
      </c>
      <c r="AC12" s="44" t="s">
        <v>24</v>
      </c>
      <c r="AD12" s="6">
        <v>0</v>
      </c>
      <c r="AE12" s="6">
        <v>3</v>
      </c>
      <c r="AF12" s="6">
        <v>3</v>
      </c>
      <c r="AG12" s="34">
        <f t="shared" si="4"/>
        <v>21</v>
      </c>
      <c r="AH12" s="6">
        <v>3</v>
      </c>
      <c r="AI12" s="6">
        <v>18</v>
      </c>
      <c r="AJ12" s="6">
        <v>6</v>
      </c>
      <c r="AK12" s="6">
        <v>12</v>
      </c>
      <c r="AL12" s="6">
        <v>3</v>
      </c>
      <c r="AM12" s="34">
        <f t="shared" si="5"/>
        <v>42</v>
      </c>
      <c r="AN12" s="6">
        <v>6</v>
      </c>
      <c r="AO12" s="6">
        <v>6</v>
      </c>
      <c r="AP12" s="6">
        <v>27</v>
      </c>
      <c r="AQ12" s="6">
        <v>6</v>
      </c>
      <c r="AR12" s="6">
        <v>9</v>
      </c>
      <c r="AS12" s="34">
        <f t="shared" si="6"/>
        <v>54</v>
      </c>
      <c r="AT12" s="6">
        <v>67</v>
      </c>
      <c r="AU12" s="6">
        <v>348</v>
      </c>
      <c r="AV12" s="6">
        <v>243</v>
      </c>
      <c r="AW12" s="6">
        <v>106</v>
      </c>
      <c r="AX12" s="6">
        <v>42</v>
      </c>
      <c r="AY12" s="6">
        <v>129</v>
      </c>
      <c r="AZ12" s="6">
        <v>397</v>
      </c>
      <c r="BA12" s="6">
        <v>173</v>
      </c>
      <c r="BB12" s="6">
        <v>52</v>
      </c>
      <c r="BC12" s="6">
        <v>27</v>
      </c>
      <c r="BD12" s="34">
        <f t="shared" si="7"/>
        <v>5147</v>
      </c>
      <c r="BE12" s="6">
        <v>22</v>
      </c>
      <c r="BF12" s="6">
        <v>94</v>
      </c>
    </row>
    <row r="13" spans="2:58" ht="12.75">
      <c r="B13" s="37" t="s">
        <v>96</v>
      </c>
      <c r="C13" s="6">
        <v>59</v>
      </c>
      <c r="D13" s="6">
        <v>18</v>
      </c>
      <c r="E13" s="6">
        <v>3</v>
      </c>
      <c r="F13" s="6">
        <v>39</v>
      </c>
      <c r="G13" s="6">
        <v>9</v>
      </c>
      <c r="H13" s="34">
        <f t="shared" si="0"/>
        <v>128</v>
      </c>
      <c r="I13" s="6">
        <v>73</v>
      </c>
      <c r="J13" s="6">
        <v>1412</v>
      </c>
      <c r="K13" s="6">
        <v>1251</v>
      </c>
      <c r="L13" s="6">
        <v>61</v>
      </c>
      <c r="M13" s="6">
        <v>198</v>
      </c>
      <c r="N13" s="34">
        <f t="shared" si="1"/>
        <v>2995</v>
      </c>
      <c r="O13" s="6">
        <v>6</v>
      </c>
      <c r="P13" s="6">
        <v>0</v>
      </c>
      <c r="Q13" s="6">
        <v>6</v>
      </c>
      <c r="R13" s="6">
        <v>15</v>
      </c>
      <c r="S13" s="6">
        <v>18</v>
      </c>
      <c r="T13" s="34">
        <f t="shared" si="2"/>
        <v>45</v>
      </c>
      <c r="U13" s="6">
        <v>0</v>
      </c>
      <c r="V13" s="6">
        <v>3</v>
      </c>
      <c r="W13" s="6">
        <v>0</v>
      </c>
      <c r="X13" s="6">
        <v>0</v>
      </c>
      <c r="Y13" s="6">
        <v>0</v>
      </c>
      <c r="Z13" s="34">
        <f t="shared" si="3"/>
        <v>3</v>
      </c>
      <c r="AA13" s="6">
        <v>9</v>
      </c>
      <c r="AB13" s="6">
        <v>6</v>
      </c>
      <c r="AC13" s="6">
        <v>0</v>
      </c>
      <c r="AD13" s="6">
        <v>0</v>
      </c>
      <c r="AE13" s="6">
        <v>0</v>
      </c>
      <c r="AF13" s="6">
        <v>3</v>
      </c>
      <c r="AG13" s="34">
        <f t="shared" si="4"/>
        <v>18</v>
      </c>
      <c r="AH13" s="6">
        <v>12</v>
      </c>
      <c r="AI13" s="6">
        <v>12</v>
      </c>
      <c r="AJ13" s="6">
        <v>3</v>
      </c>
      <c r="AK13" s="6">
        <v>6</v>
      </c>
      <c r="AL13" s="6">
        <v>15</v>
      </c>
      <c r="AM13" s="34">
        <f t="shared" si="5"/>
        <v>48</v>
      </c>
      <c r="AN13" s="6">
        <v>0</v>
      </c>
      <c r="AO13" s="6">
        <v>6</v>
      </c>
      <c r="AP13" s="6">
        <v>27</v>
      </c>
      <c r="AQ13" s="6">
        <v>0</v>
      </c>
      <c r="AR13" s="6">
        <v>12</v>
      </c>
      <c r="AS13" s="34">
        <f t="shared" si="6"/>
        <v>45</v>
      </c>
      <c r="AT13" s="6">
        <v>33</v>
      </c>
      <c r="AU13" s="6">
        <v>124</v>
      </c>
      <c r="AV13" s="6">
        <v>120</v>
      </c>
      <c r="AW13" s="6">
        <v>18</v>
      </c>
      <c r="AX13" s="6">
        <v>69</v>
      </c>
      <c r="AY13" s="6">
        <v>51</v>
      </c>
      <c r="AZ13" s="6">
        <v>166</v>
      </c>
      <c r="BA13" s="6">
        <v>63</v>
      </c>
      <c r="BB13" s="6">
        <v>15</v>
      </c>
      <c r="BC13" s="6">
        <v>18</v>
      </c>
      <c r="BD13" s="34">
        <f t="shared" si="7"/>
        <v>3959</v>
      </c>
      <c r="BE13" s="6">
        <v>6</v>
      </c>
      <c r="BF13" s="6">
        <v>52</v>
      </c>
    </row>
    <row r="14" spans="2:58" ht="12.75">
      <c r="B14" s="37" t="s">
        <v>97</v>
      </c>
      <c r="C14" s="6">
        <v>6</v>
      </c>
      <c r="D14" s="6">
        <v>9</v>
      </c>
      <c r="E14" s="6">
        <v>0</v>
      </c>
      <c r="F14" s="6">
        <v>15</v>
      </c>
      <c r="G14" s="6">
        <v>3</v>
      </c>
      <c r="H14" s="34">
        <f t="shared" si="0"/>
        <v>33</v>
      </c>
      <c r="I14" s="6">
        <v>12</v>
      </c>
      <c r="J14" s="6">
        <v>63</v>
      </c>
      <c r="K14" s="6">
        <v>61</v>
      </c>
      <c r="L14" s="6">
        <v>235</v>
      </c>
      <c r="M14" s="6">
        <v>47</v>
      </c>
      <c r="N14" s="34">
        <f t="shared" si="1"/>
        <v>418</v>
      </c>
      <c r="O14" s="6">
        <v>3</v>
      </c>
      <c r="P14" s="6">
        <v>0</v>
      </c>
      <c r="Q14" s="6">
        <v>6</v>
      </c>
      <c r="R14" s="6">
        <v>3</v>
      </c>
      <c r="S14" s="6">
        <v>12</v>
      </c>
      <c r="T14" s="34">
        <f t="shared" si="2"/>
        <v>24</v>
      </c>
      <c r="U14" s="6">
        <v>0</v>
      </c>
      <c r="V14" s="6">
        <v>0</v>
      </c>
      <c r="W14" s="6">
        <v>0</v>
      </c>
      <c r="X14" s="6">
        <v>0</v>
      </c>
      <c r="Y14" s="6">
        <v>0</v>
      </c>
      <c r="Z14" s="34">
        <f t="shared" si="3"/>
        <v>0</v>
      </c>
      <c r="AA14" s="6">
        <v>0</v>
      </c>
      <c r="AB14" s="6">
        <v>9</v>
      </c>
      <c r="AC14" s="6">
        <v>0</v>
      </c>
      <c r="AD14" s="6">
        <v>0</v>
      </c>
      <c r="AE14" s="6">
        <v>0</v>
      </c>
      <c r="AF14" s="6">
        <v>0</v>
      </c>
      <c r="AG14" s="34">
        <f t="shared" si="4"/>
        <v>9</v>
      </c>
      <c r="AH14" s="6">
        <v>15</v>
      </c>
      <c r="AI14" s="6">
        <v>6</v>
      </c>
      <c r="AJ14" s="6">
        <v>0</v>
      </c>
      <c r="AK14" s="6">
        <v>3</v>
      </c>
      <c r="AL14" s="6">
        <v>6</v>
      </c>
      <c r="AM14" s="34">
        <f t="shared" si="5"/>
        <v>30</v>
      </c>
      <c r="AN14" s="6">
        <v>0</v>
      </c>
      <c r="AO14" s="6">
        <v>0</v>
      </c>
      <c r="AP14" s="6">
        <v>0</v>
      </c>
      <c r="AQ14" s="6">
        <v>3</v>
      </c>
      <c r="AR14" s="6">
        <v>0</v>
      </c>
      <c r="AS14" s="34">
        <f t="shared" si="6"/>
        <v>3</v>
      </c>
      <c r="AT14" s="6">
        <v>3</v>
      </c>
      <c r="AU14" s="6">
        <v>27</v>
      </c>
      <c r="AV14" s="6">
        <v>12</v>
      </c>
      <c r="AW14" s="6">
        <v>6</v>
      </c>
      <c r="AX14" s="6">
        <v>3</v>
      </c>
      <c r="AY14" s="6">
        <v>9</v>
      </c>
      <c r="AZ14" s="6">
        <v>24</v>
      </c>
      <c r="BA14" s="6">
        <v>3</v>
      </c>
      <c r="BB14" s="6">
        <v>0</v>
      </c>
      <c r="BC14" s="6">
        <v>0</v>
      </c>
      <c r="BD14" s="34">
        <f t="shared" si="7"/>
        <v>604</v>
      </c>
      <c r="BE14" s="6">
        <v>3</v>
      </c>
      <c r="BF14" s="6">
        <v>11</v>
      </c>
    </row>
    <row r="15" spans="2:58" ht="12.75">
      <c r="B15" s="37" t="s">
        <v>98</v>
      </c>
      <c r="C15" s="6">
        <v>6</v>
      </c>
      <c r="D15" s="6">
        <v>6</v>
      </c>
      <c r="E15" s="6">
        <v>3</v>
      </c>
      <c r="F15" s="6">
        <v>27</v>
      </c>
      <c r="G15" s="6">
        <v>12</v>
      </c>
      <c r="H15" s="34">
        <f t="shared" si="0"/>
        <v>54</v>
      </c>
      <c r="I15" s="6">
        <v>19</v>
      </c>
      <c r="J15" s="6">
        <v>534</v>
      </c>
      <c r="K15" s="6">
        <v>200</v>
      </c>
      <c r="L15" s="6">
        <v>46</v>
      </c>
      <c r="M15" s="6">
        <v>333</v>
      </c>
      <c r="N15" s="34">
        <f t="shared" si="1"/>
        <v>1132</v>
      </c>
      <c r="O15" s="6">
        <v>18</v>
      </c>
      <c r="P15" s="6">
        <v>6</v>
      </c>
      <c r="Q15" s="6">
        <v>9</v>
      </c>
      <c r="R15" s="6">
        <v>16</v>
      </c>
      <c r="S15" s="6">
        <v>38</v>
      </c>
      <c r="T15" s="34">
        <f t="shared" si="2"/>
        <v>87</v>
      </c>
      <c r="U15" s="6">
        <v>3</v>
      </c>
      <c r="V15" s="6">
        <v>0</v>
      </c>
      <c r="W15" s="6">
        <v>9</v>
      </c>
      <c r="X15" s="6">
        <v>3</v>
      </c>
      <c r="Y15" s="6">
        <v>3</v>
      </c>
      <c r="Z15" s="34">
        <f t="shared" si="3"/>
        <v>18</v>
      </c>
      <c r="AA15" s="6">
        <v>3</v>
      </c>
      <c r="AB15" s="6">
        <v>6</v>
      </c>
      <c r="AC15" s="6">
        <v>3</v>
      </c>
      <c r="AD15" s="6">
        <v>0</v>
      </c>
      <c r="AE15" s="6">
        <v>3</v>
      </c>
      <c r="AF15" s="6">
        <v>0</v>
      </c>
      <c r="AG15" s="34">
        <f t="shared" si="4"/>
        <v>15</v>
      </c>
      <c r="AH15" s="6">
        <v>12</v>
      </c>
      <c r="AI15" s="6">
        <v>18</v>
      </c>
      <c r="AJ15" s="6">
        <v>9</v>
      </c>
      <c r="AK15" s="6">
        <v>3</v>
      </c>
      <c r="AL15" s="6">
        <v>0</v>
      </c>
      <c r="AM15" s="34">
        <f t="shared" si="5"/>
        <v>42</v>
      </c>
      <c r="AN15" s="6">
        <v>6</v>
      </c>
      <c r="AO15" s="6">
        <v>3</v>
      </c>
      <c r="AP15" s="6">
        <v>6</v>
      </c>
      <c r="AQ15" s="6">
        <v>0</v>
      </c>
      <c r="AR15" s="6">
        <v>0</v>
      </c>
      <c r="AS15" s="34">
        <f t="shared" si="6"/>
        <v>15</v>
      </c>
      <c r="AT15" s="6">
        <v>24</v>
      </c>
      <c r="AU15" s="6">
        <v>45</v>
      </c>
      <c r="AV15" s="6">
        <v>78</v>
      </c>
      <c r="AW15" s="6">
        <v>21</v>
      </c>
      <c r="AX15" s="6">
        <v>24</v>
      </c>
      <c r="AY15" s="6">
        <v>30</v>
      </c>
      <c r="AZ15" s="6">
        <v>78</v>
      </c>
      <c r="BA15" s="6">
        <v>39</v>
      </c>
      <c r="BB15" s="6">
        <v>9</v>
      </c>
      <c r="BC15" s="6">
        <v>0</v>
      </c>
      <c r="BD15" s="34">
        <f t="shared" si="7"/>
        <v>1711</v>
      </c>
      <c r="BE15" s="6">
        <v>9</v>
      </c>
      <c r="BF15" s="6">
        <v>31</v>
      </c>
    </row>
    <row r="16" spans="2:58" ht="12.75">
      <c r="B16" s="43" t="s">
        <v>148</v>
      </c>
      <c r="C16" s="34">
        <f>SUM(C11:C15)</f>
        <v>83</v>
      </c>
      <c r="D16" s="34">
        <f aca="true" t="shared" si="9" ref="D16:BF16">SUM(D11:D15)</f>
        <v>54</v>
      </c>
      <c r="E16" s="34">
        <f t="shared" si="9"/>
        <v>12</v>
      </c>
      <c r="F16" s="34">
        <f t="shared" si="9"/>
        <v>105</v>
      </c>
      <c r="G16" s="34">
        <f t="shared" si="9"/>
        <v>33</v>
      </c>
      <c r="H16" s="34">
        <f t="shared" si="9"/>
        <v>287</v>
      </c>
      <c r="I16" s="34">
        <f t="shared" si="9"/>
        <v>329</v>
      </c>
      <c r="J16" s="34">
        <f t="shared" si="9"/>
        <v>4650</v>
      </c>
      <c r="K16" s="34">
        <f t="shared" si="9"/>
        <v>2000</v>
      </c>
      <c r="L16" s="34">
        <f t="shared" si="9"/>
        <v>373</v>
      </c>
      <c r="M16" s="34">
        <f t="shared" si="9"/>
        <v>857</v>
      </c>
      <c r="N16" s="34">
        <f t="shared" si="9"/>
        <v>8209</v>
      </c>
      <c r="O16" s="34">
        <f t="shared" si="9"/>
        <v>48</v>
      </c>
      <c r="P16" s="34">
        <f t="shared" si="9"/>
        <v>6</v>
      </c>
      <c r="Q16" s="34">
        <f t="shared" si="9"/>
        <v>54</v>
      </c>
      <c r="R16" s="34">
        <f t="shared" si="9"/>
        <v>91</v>
      </c>
      <c r="S16" s="34">
        <f t="shared" si="9"/>
        <v>98</v>
      </c>
      <c r="T16" s="34">
        <f t="shared" si="9"/>
        <v>297</v>
      </c>
      <c r="U16" s="34">
        <f t="shared" si="9"/>
        <v>3</v>
      </c>
      <c r="V16" s="34">
        <f t="shared" si="9"/>
        <v>9</v>
      </c>
      <c r="W16" s="34">
        <f t="shared" si="9"/>
        <v>15</v>
      </c>
      <c r="X16" s="34">
        <f t="shared" si="9"/>
        <v>9</v>
      </c>
      <c r="Y16" s="34">
        <f t="shared" si="9"/>
        <v>3</v>
      </c>
      <c r="Z16" s="34">
        <f t="shared" si="9"/>
        <v>39</v>
      </c>
      <c r="AA16" s="34">
        <f t="shared" si="9"/>
        <v>18</v>
      </c>
      <c r="AB16" s="34">
        <f t="shared" si="9"/>
        <v>33</v>
      </c>
      <c r="AC16" s="34">
        <f t="shared" si="9"/>
        <v>6</v>
      </c>
      <c r="AD16" s="34">
        <f t="shared" si="9"/>
        <v>0</v>
      </c>
      <c r="AE16" s="34">
        <f t="shared" si="9"/>
        <v>6</v>
      </c>
      <c r="AF16" s="34">
        <f t="shared" si="9"/>
        <v>6</v>
      </c>
      <c r="AG16" s="34">
        <f t="shared" si="9"/>
        <v>69</v>
      </c>
      <c r="AH16" s="34">
        <f t="shared" si="9"/>
        <v>45</v>
      </c>
      <c r="AI16" s="34">
        <f t="shared" si="9"/>
        <v>64</v>
      </c>
      <c r="AJ16" s="34">
        <f t="shared" si="9"/>
        <v>18</v>
      </c>
      <c r="AK16" s="34">
        <f t="shared" si="9"/>
        <v>24</v>
      </c>
      <c r="AL16" s="34">
        <f t="shared" si="9"/>
        <v>27</v>
      </c>
      <c r="AM16" s="34">
        <f t="shared" si="9"/>
        <v>178</v>
      </c>
      <c r="AN16" s="34">
        <f t="shared" si="9"/>
        <v>12</v>
      </c>
      <c r="AO16" s="34">
        <f t="shared" si="9"/>
        <v>18</v>
      </c>
      <c r="AP16" s="34">
        <f t="shared" si="9"/>
        <v>60</v>
      </c>
      <c r="AQ16" s="34">
        <f t="shared" si="9"/>
        <v>12</v>
      </c>
      <c r="AR16" s="34">
        <f t="shared" si="9"/>
        <v>24</v>
      </c>
      <c r="AS16" s="34">
        <f t="shared" si="9"/>
        <v>126</v>
      </c>
      <c r="AT16" s="34">
        <f t="shared" si="9"/>
        <v>130</v>
      </c>
      <c r="AU16" s="34">
        <f t="shared" si="9"/>
        <v>565</v>
      </c>
      <c r="AV16" s="34">
        <f t="shared" si="9"/>
        <v>477</v>
      </c>
      <c r="AW16" s="34">
        <f t="shared" si="9"/>
        <v>167</v>
      </c>
      <c r="AX16" s="34">
        <f t="shared" si="9"/>
        <v>150</v>
      </c>
      <c r="AY16" s="34">
        <f t="shared" si="9"/>
        <v>231</v>
      </c>
      <c r="AZ16" s="34">
        <f t="shared" si="9"/>
        <v>686</v>
      </c>
      <c r="BA16" s="34">
        <f t="shared" si="9"/>
        <v>287</v>
      </c>
      <c r="BB16" s="34">
        <f t="shared" si="9"/>
        <v>79</v>
      </c>
      <c r="BC16" s="34">
        <f t="shared" si="9"/>
        <v>45</v>
      </c>
      <c r="BD16" s="34">
        <f t="shared" si="9"/>
        <v>12022</v>
      </c>
      <c r="BE16" s="34">
        <f t="shared" si="9"/>
        <v>40</v>
      </c>
      <c r="BF16" s="34">
        <f t="shared" si="9"/>
        <v>195</v>
      </c>
    </row>
    <row r="17" spans="2:58" ht="12.75">
      <c r="B17" s="37" t="s">
        <v>99</v>
      </c>
      <c r="C17" s="6">
        <v>3</v>
      </c>
      <c r="D17" s="6">
        <v>0</v>
      </c>
      <c r="E17" s="44" t="s">
        <v>24</v>
      </c>
      <c r="F17" s="6">
        <v>3</v>
      </c>
      <c r="G17" s="6">
        <v>0</v>
      </c>
      <c r="H17" s="34">
        <f t="shared" si="0"/>
        <v>6</v>
      </c>
      <c r="I17" s="6">
        <v>3</v>
      </c>
      <c r="J17" s="6">
        <v>33</v>
      </c>
      <c r="K17" s="6">
        <v>15</v>
      </c>
      <c r="L17" s="6">
        <v>3</v>
      </c>
      <c r="M17" s="6">
        <v>15</v>
      </c>
      <c r="N17" s="34">
        <f t="shared" si="1"/>
        <v>69</v>
      </c>
      <c r="O17" s="6">
        <v>173</v>
      </c>
      <c r="P17" s="6">
        <v>25</v>
      </c>
      <c r="Q17" s="6">
        <v>77</v>
      </c>
      <c r="R17" s="6">
        <v>13</v>
      </c>
      <c r="S17" s="6">
        <v>18</v>
      </c>
      <c r="T17" s="34">
        <f t="shared" si="2"/>
        <v>306</v>
      </c>
      <c r="U17" s="44" t="s">
        <v>24</v>
      </c>
      <c r="V17" s="6">
        <v>0</v>
      </c>
      <c r="W17" s="6">
        <v>0</v>
      </c>
      <c r="X17" s="6">
        <v>0</v>
      </c>
      <c r="Y17" s="44" t="s">
        <v>24</v>
      </c>
      <c r="Z17" s="34">
        <f t="shared" si="3"/>
        <v>0</v>
      </c>
      <c r="AA17" s="6">
        <v>0</v>
      </c>
      <c r="AB17" s="6">
        <v>6</v>
      </c>
      <c r="AC17" s="6">
        <v>0</v>
      </c>
      <c r="AD17" s="6">
        <v>0</v>
      </c>
      <c r="AE17" s="6">
        <v>0</v>
      </c>
      <c r="AF17" s="6">
        <v>0</v>
      </c>
      <c r="AG17" s="34">
        <f t="shared" si="4"/>
        <v>6</v>
      </c>
      <c r="AH17" s="6">
        <v>28</v>
      </c>
      <c r="AI17" s="6">
        <v>0</v>
      </c>
      <c r="AJ17" s="6">
        <v>0</v>
      </c>
      <c r="AK17" s="6">
        <v>3</v>
      </c>
      <c r="AL17" s="6">
        <v>9</v>
      </c>
      <c r="AM17" s="34">
        <f t="shared" si="5"/>
        <v>40</v>
      </c>
      <c r="AN17" s="6">
        <v>0</v>
      </c>
      <c r="AO17" s="6">
        <v>3</v>
      </c>
      <c r="AP17" s="6">
        <v>0</v>
      </c>
      <c r="AQ17" s="6">
        <v>0</v>
      </c>
      <c r="AR17" s="6">
        <v>0</v>
      </c>
      <c r="AS17" s="34">
        <f t="shared" si="6"/>
        <v>3</v>
      </c>
      <c r="AT17" s="6">
        <v>3</v>
      </c>
      <c r="AU17" s="6">
        <v>33</v>
      </c>
      <c r="AV17" s="6">
        <v>39</v>
      </c>
      <c r="AW17" s="6">
        <v>18</v>
      </c>
      <c r="AX17" s="6">
        <v>9</v>
      </c>
      <c r="AY17" s="6">
        <v>12</v>
      </c>
      <c r="AZ17" s="6">
        <v>27</v>
      </c>
      <c r="BA17" s="6">
        <v>33</v>
      </c>
      <c r="BB17" s="6">
        <v>3</v>
      </c>
      <c r="BC17" s="6">
        <v>0</v>
      </c>
      <c r="BD17" s="34">
        <f t="shared" si="7"/>
        <v>607</v>
      </c>
      <c r="BE17" s="6">
        <v>0</v>
      </c>
      <c r="BF17" s="6">
        <v>13</v>
      </c>
    </row>
    <row r="18" spans="2:58" ht="12.75">
      <c r="B18" s="37" t="s">
        <v>100</v>
      </c>
      <c r="C18" s="44" t="s">
        <v>24</v>
      </c>
      <c r="D18" s="6">
        <v>0</v>
      </c>
      <c r="E18" s="44" t="s">
        <v>24</v>
      </c>
      <c r="F18" s="6">
        <v>0</v>
      </c>
      <c r="G18" s="44" t="s">
        <v>24</v>
      </c>
      <c r="H18" s="34">
        <f t="shared" si="0"/>
        <v>0</v>
      </c>
      <c r="I18" s="6">
        <v>0</v>
      </c>
      <c r="J18" s="6">
        <v>6</v>
      </c>
      <c r="K18" s="6">
        <v>0</v>
      </c>
      <c r="L18" s="6">
        <v>0</v>
      </c>
      <c r="M18" s="6">
        <v>0</v>
      </c>
      <c r="N18" s="34">
        <f t="shared" si="1"/>
        <v>6</v>
      </c>
      <c r="O18" s="6">
        <v>12</v>
      </c>
      <c r="P18" s="6">
        <v>27</v>
      </c>
      <c r="Q18" s="6">
        <v>23</v>
      </c>
      <c r="R18" s="6">
        <v>0</v>
      </c>
      <c r="S18" s="6">
        <v>12</v>
      </c>
      <c r="T18" s="34">
        <f t="shared" si="2"/>
        <v>74</v>
      </c>
      <c r="U18" s="44" t="s">
        <v>24</v>
      </c>
      <c r="V18" s="44" t="s">
        <v>24</v>
      </c>
      <c r="W18" s="6">
        <v>0</v>
      </c>
      <c r="X18" s="44" t="s">
        <v>24</v>
      </c>
      <c r="Y18" s="44" t="s">
        <v>24</v>
      </c>
      <c r="Z18" s="34">
        <f t="shared" si="3"/>
        <v>0</v>
      </c>
      <c r="AA18" s="6">
        <v>0</v>
      </c>
      <c r="AB18" s="6">
        <v>0</v>
      </c>
      <c r="AC18" s="6">
        <v>0</v>
      </c>
      <c r="AD18" s="44" t="s">
        <v>24</v>
      </c>
      <c r="AE18" s="44" t="s">
        <v>24</v>
      </c>
      <c r="AF18" s="44" t="s">
        <v>24</v>
      </c>
      <c r="AG18" s="34">
        <f t="shared" si="4"/>
        <v>0</v>
      </c>
      <c r="AH18" s="6">
        <v>6</v>
      </c>
      <c r="AI18" s="6">
        <v>0</v>
      </c>
      <c r="AJ18" s="6">
        <v>0</v>
      </c>
      <c r="AK18" s="6">
        <v>3</v>
      </c>
      <c r="AL18" s="44" t="s">
        <v>24</v>
      </c>
      <c r="AM18" s="34">
        <f t="shared" si="5"/>
        <v>9</v>
      </c>
      <c r="AN18" s="44" t="s">
        <v>24</v>
      </c>
      <c r="AO18" s="44" t="s">
        <v>24</v>
      </c>
      <c r="AP18" s="6">
        <v>0</v>
      </c>
      <c r="AQ18" s="44" t="s">
        <v>24</v>
      </c>
      <c r="AR18" s="44" t="s">
        <v>24</v>
      </c>
      <c r="AS18" s="34">
        <f t="shared" si="6"/>
        <v>0</v>
      </c>
      <c r="AT18" s="6">
        <v>0</v>
      </c>
      <c r="AU18" s="6">
        <v>3</v>
      </c>
      <c r="AV18" s="6">
        <v>0</v>
      </c>
      <c r="AW18" s="6">
        <v>0</v>
      </c>
      <c r="AX18" s="6">
        <v>0</v>
      </c>
      <c r="AY18" s="6">
        <v>0</v>
      </c>
      <c r="AZ18" s="6">
        <v>3</v>
      </c>
      <c r="BA18" s="6">
        <v>0</v>
      </c>
      <c r="BB18" s="6">
        <v>3</v>
      </c>
      <c r="BC18" s="6">
        <v>0</v>
      </c>
      <c r="BD18" s="34">
        <f t="shared" si="7"/>
        <v>98</v>
      </c>
      <c r="BE18" s="45" t="s">
        <v>24</v>
      </c>
      <c r="BF18" s="6">
        <v>0</v>
      </c>
    </row>
    <row r="19" spans="2:58" ht="12.75">
      <c r="B19" s="37" t="s">
        <v>101</v>
      </c>
      <c r="C19" s="6">
        <v>0</v>
      </c>
      <c r="D19" s="6">
        <v>3</v>
      </c>
      <c r="E19" s="6">
        <v>0</v>
      </c>
      <c r="F19" s="6">
        <v>6</v>
      </c>
      <c r="G19" s="6">
        <v>0</v>
      </c>
      <c r="H19" s="34">
        <f t="shared" si="0"/>
        <v>9</v>
      </c>
      <c r="I19" s="6">
        <v>6</v>
      </c>
      <c r="J19" s="6">
        <v>0</v>
      </c>
      <c r="K19" s="6">
        <v>6</v>
      </c>
      <c r="L19" s="6">
        <v>12</v>
      </c>
      <c r="M19" s="6">
        <v>3</v>
      </c>
      <c r="N19" s="34">
        <f t="shared" si="1"/>
        <v>27</v>
      </c>
      <c r="O19" s="6">
        <v>30</v>
      </c>
      <c r="P19" s="6">
        <v>15</v>
      </c>
      <c r="Q19" s="6">
        <v>241</v>
      </c>
      <c r="R19" s="6">
        <v>19</v>
      </c>
      <c r="S19" s="6">
        <v>6</v>
      </c>
      <c r="T19" s="34">
        <f t="shared" si="2"/>
        <v>311</v>
      </c>
      <c r="U19" s="6">
        <v>3</v>
      </c>
      <c r="V19" s="6">
        <v>0</v>
      </c>
      <c r="W19" s="6">
        <v>0</v>
      </c>
      <c r="X19" s="6">
        <v>3</v>
      </c>
      <c r="Y19" s="6">
        <v>0</v>
      </c>
      <c r="Z19" s="34">
        <f t="shared" si="3"/>
        <v>6</v>
      </c>
      <c r="AA19" s="6"/>
      <c r="AB19" s="6">
        <v>3</v>
      </c>
      <c r="AC19" s="6">
        <v>0</v>
      </c>
      <c r="AD19" s="6">
        <v>0</v>
      </c>
      <c r="AE19" s="6">
        <v>0</v>
      </c>
      <c r="AF19" s="6">
        <v>0</v>
      </c>
      <c r="AG19" s="34">
        <f t="shared" si="4"/>
        <v>3</v>
      </c>
      <c r="AH19" s="6">
        <v>6</v>
      </c>
      <c r="AI19" s="6">
        <v>3</v>
      </c>
      <c r="AJ19" s="6">
        <v>0</v>
      </c>
      <c r="AK19" s="6">
        <v>0</v>
      </c>
      <c r="AL19" s="6">
        <v>3</v>
      </c>
      <c r="AM19" s="34">
        <f t="shared" si="5"/>
        <v>12</v>
      </c>
      <c r="AN19" s="6">
        <v>0</v>
      </c>
      <c r="AO19" s="6">
        <v>3</v>
      </c>
      <c r="AP19" s="6">
        <v>0</v>
      </c>
      <c r="AQ19" s="6">
        <v>0</v>
      </c>
      <c r="AR19" s="6">
        <v>0</v>
      </c>
      <c r="AS19" s="34">
        <f t="shared" si="6"/>
        <v>3</v>
      </c>
      <c r="AT19" s="6">
        <v>6</v>
      </c>
      <c r="AU19" s="6">
        <v>21</v>
      </c>
      <c r="AV19" s="6">
        <v>3</v>
      </c>
      <c r="AW19" s="6">
        <v>3</v>
      </c>
      <c r="AX19" s="6">
        <v>6</v>
      </c>
      <c r="AY19" s="6">
        <v>20</v>
      </c>
      <c r="AZ19" s="6">
        <v>18</v>
      </c>
      <c r="BA19" s="6">
        <v>0</v>
      </c>
      <c r="BB19" s="6">
        <v>6</v>
      </c>
      <c r="BC19" s="6">
        <v>3</v>
      </c>
      <c r="BD19" s="34">
        <f t="shared" si="7"/>
        <v>457</v>
      </c>
      <c r="BE19" s="6">
        <v>0</v>
      </c>
      <c r="BF19" s="6">
        <v>9</v>
      </c>
    </row>
    <row r="20" spans="2:58" ht="12.75">
      <c r="B20" s="37" t="s">
        <v>102</v>
      </c>
      <c r="C20" s="6">
        <v>0</v>
      </c>
      <c r="D20" s="6">
        <v>0</v>
      </c>
      <c r="E20" s="6">
        <v>3</v>
      </c>
      <c r="F20" s="6">
        <v>6</v>
      </c>
      <c r="G20" s="6">
        <v>3</v>
      </c>
      <c r="H20" s="34">
        <f t="shared" si="0"/>
        <v>12</v>
      </c>
      <c r="I20" s="6">
        <v>14</v>
      </c>
      <c r="J20" s="6">
        <v>18</v>
      </c>
      <c r="K20" s="6">
        <v>9</v>
      </c>
      <c r="L20" s="6">
        <v>9</v>
      </c>
      <c r="M20" s="6">
        <v>3</v>
      </c>
      <c r="N20" s="34">
        <f t="shared" si="1"/>
        <v>53</v>
      </c>
      <c r="O20" s="6">
        <v>24</v>
      </c>
      <c r="P20" s="6">
        <v>9</v>
      </c>
      <c r="Q20" s="6">
        <v>42</v>
      </c>
      <c r="R20" s="6">
        <v>255</v>
      </c>
      <c r="S20" s="6">
        <v>22</v>
      </c>
      <c r="T20" s="34">
        <f t="shared" si="2"/>
        <v>352</v>
      </c>
      <c r="U20" s="6">
        <v>3</v>
      </c>
      <c r="V20" s="6">
        <v>0</v>
      </c>
      <c r="W20" s="6">
        <v>0</v>
      </c>
      <c r="X20" s="6">
        <v>0</v>
      </c>
      <c r="Y20" s="6">
        <v>0</v>
      </c>
      <c r="Z20" s="34">
        <f t="shared" si="3"/>
        <v>3</v>
      </c>
      <c r="AA20" s="6">
        <v>3</v>
      </c>
      <c r="AB20" s="6">
        <v>0</v>
      </c>
      <c r="AC20" s="6">
        <v>0</v>
      </c>
      <c r="AD20" s="6">
        <v>0</v>
      </c>
      <c r="AE20" s="6">
        <v>3</v>
      </c>
      <c r="AF20" s="6">
        <v>0</v>
      </c>
      <c r="AG20" s="34">
        <f t="shared" si="4"/>
        <v>6</v>
      </c>
      <c r="AH20" s="6">
        <v>6</v>
      </c>
      <c r="AI20" s="6">
        <v>0</v>
      </c>
      <c r="AJ20" s="6">
        <v>3</v>
      </c>
      <c r="AK20" s="6">
        <v>6</v>
      </c>
      <c r="AL20" s="6">
        <v>0</v>
      </c>
      <c r="AM20" s="34">
        <f t="shared" si="5"/>
        <v>15</v>
      </c>
      <c r="AN20" s="6">
        <v>0</v>
      </c>
      <c r="AO20" s="6">
        <v>0</v>
      </c>
      <c r="AP20" s="6">
        <v>0</v>
      </c>
      <c r="AQ20" s="6">
        <v>0</v>
      </c>
      <c r="AR20" s="6">
        <v>9</v>
      </c>
      <c r="AS20" s="34">
        <f t="shared" si="6"/>
        <v>9</v>
      </c>
      <c r="AT20" s="6">
        <v>6</v>
      </c>
      <c r="AU20" s="6">
        <v>18</v>
      </c>
      <c r="AV20" s="6">
        <v>16</v>
      </c>
      <c r="AW20" s="6">
        <v>3</v>
      </c>
      <c r="AX20" s="6">
        <v>3</v>
      </c>
      <c r="AY20" s="6">
        <v>3</v>
      </c>
      <c r="AZ20" s="6">
        <v>3</v>
      </c>
      <c r="BA20" s="6">
        <v>6</v>
      </c>
      <c r="BB20" s="6">
        <v>6</v>
      </c>
      <c r="BC20" s="6">
        <v>6</v>
      </c>
      <c r="BD20" s="34">
        <f t="shared" si="7"/>
        <v>520</v>
      </c>
      <c r="BE20" s="6">
        <v>3</v>
      </c>
      <c r="BF20" s="6">
        <v>9</v>
      </c>
    </row>
    <row r="21" spans="2:58" ht="12.75">
      <c r="B21" s="37" t="s">
        <v>103</v>
      </c>
      <c r="C21" s="6">
        <v>0</v>
      </c>
      <c r="D21" s="6">
        <v>0</v>
      </c>
      <c r="E21" s="6">
        <v>0</v>
      </c>
      <c r="F21" s="6">
        <v>3</v>
      </c>
      <c r="G21" s="6">
        <v>3</v>
      </c>
      <c r="H21" s="34">
        <f t="shared" si="0"/>
        <v>6</v>
      </c>
      <c r="I21" s="6">
        <v>9</v>
      </c>
      <c r="J21" s="6">
        <v>26</v>
      </c>
      <c r="K21" s="6">
        <v>15</v>
      </c>
      <c r="L21" s="6">
        <v>13</v>
      </c>
      <c r="M21" s="6">
        <v>16</v>
      </c>
      <c r="N21" s="34">
        <f t="shared" si="1"/>
        <v>79</v>
      </c>
      <c r="O21" s="6">
        <v>12</v>
      </c>
      <c r="P21" s="6">
        <v>18</v>
      </c>
      <c r="Q21" s="6">
        <v>6</v>
      </c>
      <c r="R21" s="6">
        <v>18</v>
      </c>
      <c r="S21" s="6">
        <v>206</v>
      </c>
      <c r="T21" s="34">
        <f t="shared" si="2"/>
        <v>260</v>
      </c>
      <c r="U21" s="6">
        <v>0</v>
      </c>
      <c r="V21" s="6">
        <v>3</v>
      </c>
      <c r="W21" s="44" t="s">
        <v>24</v>
      </c>
      <c r="X21" s="6">
        <v>0</v>
      </c>
      <c r="Y21" s="6">
        <v>0</v>
      </c>
      <c r="Z21" s="34">
        <f t="shared" si="3"/>
        <v>3</v>
      </c>
      <c r="AA21" s="44" t="s">
        <v>24</v>
      </c>
      <c r="AB21" s="6">
        <v>4</v>
      </c>
      <c r="AC21" s="44" t="s">
        <v>24</v>
      </c>
      <c r="AD21" s="44" t="s">
        <v>24</v>
      </c>
      <c r="AE21" s="6">
        <v>0</v>
      </c>
      <c r="AF21" s="6">
        <v>0</v>
      </c>
      <c r="AG21" s="34">
        <f t="shared" si="4"/>
        <v>4</v>
      </c>
      <c r="AH21" s="6">
        <v>30</v>
      </c>
      <c r="AI21" s="6">
        <v>9</v>
      </c>
      <c r="AJ21" s="6">
        <v>6</v>
      </c>
      <c r="AK21" s="6">
        <v>0</v>
      </c>
      <c r="AL21" s="6">
        <v>3</v>
      </c>
      <c r="AM21" s="34">
        <f t="shared" si="5"/>
        <v>48</v>
      </c>
      <c r="AN21" s="6">
        <v>0</v>
      </c>
      <c r="AO21" s="6">
        <v>3</v>
      </c>
      <c r="AP21" s="6">
        <v>0</v>
      </c>
      <c r="AQ21" s="44" t="s">
        <v>24</v>
      </c>
      <c r="AR21" s="6">
        <v>3</v>
      </c>
      <c r="AS21" s="34">
        <f t="shared" si="6"/>
        <v>6</v>
      </c>
      <c r="AT21" s="6">
        <v>0</v>
      </c>
      <c r="AU21" s="6">
        <v>58</v>
      </c>
      <c r="AV21" s="6">
        <v>18</v>
      </c>
      <c r="AW21" s="6">
        <v>3</v>
      </c>
      <c r="AX21" s="6">
        <v>12</v>
      </c>
      <c r="AY21" s="6">
        <v>3</v>
      </c>
      <c r="AZ21" s="6">
        <v>27</v>
      </c>
      <c r="BA21" s="6">
        <v>12</v>
      </c>
      <c r="BB21" s="6">
        <v>3</v>
      </c>
      <c r="BC21" s="6">
        <v>0</v>
      </c>
      <c r="BD21" s="34">
        <f t="shared" si="7"/>
        <v>542</v>
      </c>
      <c r="BE21" s="6">
        <v>0</v>
      </c>
      <c r="BF21" s="6">
        <v>16</v>
      </c>
    </row>
    <row r="22" spans="2:58" ht="12.75">
      <c r="B22" s="43" t="s">
        <v>149</v>
      </c>
      <c r="C22" s="34">
        <f>SUM(C17:C21)</f>
        <v>3</v>
      </c>
      <c r="D22" s="34">
        <f aca="true" t="shared" si="10" ref="D22:BF22">SUM(D17:D21)</f>
        <v>3</v>
      </c>
      <c r="E22" s="34">
        <f t="shared" si="10"/>
        <v>3</v>
      </c>
      <c r="F22" s="34">
        <f t="shared" si="10"/>
        <v>18</v>
      </c>
      <c r="G22" s="34">
        <f t="shared" si="10"/>
        <v>6</v>
      </c>
      <c r="H22" s="34">
        <f t="shared" si="10"/>
        <v>33</v>
      </c>
      <c r="I22" s="34">
        <f t="shared" si="10"/>
        <v>32</v>
      </c>
      <c r="J22" s="34">
        <f t="shared" si="10"/>
        <v>83</v>
      </c>
      <c r="K22" s="34">
        <f t="shared" si="10"/>
        <v>45</v>
      </c>
      <c r="L22" s="34">
        <f t="shared" si="10"/>
        <v>37</v>
      </c>
      <c r="M22" s="34">
        <f t="shared" si="10"/>
        <v>37</v>
      </c>
      <c r="N22" s="34">
        <f t="shared" si="10"/>
        <v>234</v>
      </c>
      <c r="O22" s="34">
        <f t="shared" si="10"/>
        <v>251</v>
      </c>
      <c r="P22" s="34">
        <f t="shared" si="10"/>
        <v>94</v>
      </c>
      <c r="Q22" s="34">
        <f t="shared" si="10"/>
        <v>389</v>
      </c>
      <c r="R22" s="34">
        <f t="shared" si="10"/>
        <v>305</v>
      </c>
      <c r="S22" s="34">
        <f t="shared" si="10"/>
        <v>264</v>
      </c>
      <c r="T22" s="34">
        <f t="shared" si="10"/>
        <v>1303</v>
      </c>
      <c r="U22" s="34">
        <f t="shared" si="10"/>
        <v>6</v>
      </c>
      <c r="V22" s="34">
        <f t="shared" si="10"/>
        <v>3</v>
      </c>
      <c r="W22" s="34">
        <f t="shared" si="10"/>
        <v>0</v>
      </c>
      <c r="X22" s="34">
        <f t="shared" si="10"/>
        <v>3</v>
      </c>
      <c r="Y22" s="34">
        <f t="shared" si="10"/>
        <v>0</v>
      </c>
      <c r="Z22" s="34">
        <f t="shared" si="10"/>
        <v>12</v>
      </c>
      <c r="AA22" s="34">
        <f t="shared" si="10"/>
        <v>3</v>
      </c>
      <c r="AB22" s="34">
        <f t="shared" si="10"/>
        <v>13</v>
      </c>
      <c r="AC22" s="34">
        <f t="shared" si="10"/>
        <v>0</v>
      </c>
      <c r="AD22" s="34">
        <f t="shared" si="10"/>
        <v>0</v>
      </c>
      <c r="AE22" s="34">
        <f t="shared" si="10"/>
        <v>3</v>
      </c>
      <c r="AF22" s="34">
        <f t="shared" si="10"/>
        <v>0</v>
      </c>
      <c r="AG22" s="34">
        <f t="shared" si="10"/>
        <v>19</v>
      </c>
      <c r="AH22" s="34">
        <f t="shared" si="10"/>
        <v>76</v>
      </c>
      <c r="AI22" s="34">
        <f t="shared" si="10"/>
        <v>12</v>
      </c>
      <c r="AJ22" s="34">
        <f t="shared" si="10"/>
        <v>9</v>
      </c>
      <c r="AK22" s="34">
        <f t="shared" si="10"/>
        <v>12</v>
      </c>
      <c r="AL22" s="34">
        <f t="shared" si="10"/>
        <v>15</v>
      </c>
      <c r="AM22" s="34">
        <f t="shared" si="10"/>
        <v>124</v>
      </c>
      <c r="AN22" s="34">
        <f t="shared" si="10"/>
        <v>0</v>
      </c>
      <c r="AO22" s="34">
        <f t="shared" si="10"/>
        <v>9</v>
      </c>
      <c r="AP22" s="34">
        <f t="shared" si="10"/>
        <v>0</v>
      </c>
      <c r="AQ22" s="34">
        <f t="shared" si="10"/>
        <v>0</v>
      </c>
      <c r="AR22" s="34">
        <f t="shared" si="10"/>
        <v>12</v>
      </c>
      <c r="AS22" s="34">
        <f t="shared" si="10"/>
        <v>21</v>
      </c>
      <c r="AT22" s="34">
        <f t="shared" si="10"/>
        <v>15</v>
      </c>
      <c r="AU22" s="34">
        <f t="shared" si="10"/>
        <v>133</v>
      </c>
      <c r="AV22" s="34">
        <f t="shared" si="10"/>
        <v>76</v>
      </c>
      <c r="AW22" s="34">
        <f t="shared" si="10"/>
        <v>27</v>
      </c>
      <c r="AX22" s="34">
        <f t="shared" si="10"/>
        <v>30</v>
      </c>
      <c r="AY22" s="34">
        <f t="shared" si="10"/>
        <v>38</v>
      </c>
      <c r="AZ22" s="34">
        <f t="shared" si="10"/>
        <v>78</v>
      </c>
      <c r="BA22" s="34">
        <f t="shared" si="10"/>
        <v>51</v>
      </c>
      <c r="BB22" s="34">
        <f t="shared" si="10"/>
        <v>21</v>
      </c>
      <c r="BC22" s="34">
        <f t="shared" si="10"/>
        <v>9</v>
      </c>
      <c r="BD22" s="34">
        <f t="shared" si="10"/>
        <v>2224</v>
      </c>
      <c r="BE22" s="34">
        <f t="shared" si="10"/>
        <v>3</v>
      </c>
      <c r="BF22" s="34">
        <f t="shared" si="10"/>
        <v>47</v>
      </c>
    </row>
    <row r="23" spans="2:58" ht="12.75">
      <c r="B23" s="37" t="s">
        <v>104</v>
      </c>
      <c r="C23" s="6">
        <v>0</v>
      </c>
      <c r="D23" s="44" t="s">
        <v>24</v>
      </c>
      <c r="E23" s="6">
        <v>0</v>
      </c>
      <c r="F23" s="6">
        <v>6</v>
      </c>
      <c r="G23" s="6">
        <v>0</v>
      </c>
      <c r="H23" s="34">
        <f t="shared" si="0"/>
        <v>6</v>
      </c>
      <c r="I23" s="44" t="s">
        <v>24</v>
      </c>
      <c r="J23" s="6">
        <v>3</v>
      </c>
      <c r="K23" s="6">
        <v>0</v>
      </c>
      <c r="L23" s="6">
        <v>0</v>
      </c>
      <c r="M23" s="6">
        <v>0</v>
      </c>
      <c r="N23" s="34">
        <f t="shared" si="1"/>
        <v>3</v>
      </c>
      <c r="O23" s="6">
        <v>0</v>
      </c>
      <c r="P23" s="44" t="s">
        <v>24</v>
      </c>
      <c r="Q23" s="6">
        <v>3</v>
      </c>
      <c r="R23" s="44" t="s">
        <v>24</v>
      </c>
      <c r="S23" s="6">
        <v>0</v>
      </c>
      <c r="T23" s="34">
        <f t="shared" si="2"/>
        <v>3</v>
      </c>
      <c r="U23" s="6">
        <v>33</v>
      </c>
      <c r="V23" s="6">
        <v>20</v>
      </c>
      <c r="W23" s="6">
        <v>0</v>
      </c>
      <c r="X23" s="6">
        <v>6</v>
      </c>
      <c r="Y23" s="6">
        <v>3</v>
      </c>
      <c r="Z23" s="34">
        <f t="shared" si="3"/>
        <v>62</v>
      </c>
      <c r="AA23" s="6">
        <v>0</v>
      </c>
      <c r="AB23" s="6">
        <v>3</v>
      </c>
      <c r="AC23" s="44" t="s">
        <v>24</v>
      </c>
      <c r="AD23" s="6">
        <v>0</v>
      </c>
      <c r="AE23" s="6">
        <v>0</v>
      </c>
      <c r="AF23" s="44" t="s">
        <v>24</v>
      </c>
      <c r="AG23" s="34">
        <f t="shared" si="4"/>
        <v>3</v>
      </c>
      <c r="AH23" s="6">
        <v>3</v>
      </c>
      <c r="AI23" s="44" t="s">
        <v>24</v>
      </c>
      <c r="AJ23" s="6">
        <v>0</v>
      </c>
      <c r="AK23" s="6">
        <v>3</v>
      </c>
      <c r="AL23" s="6">
        <v>0</v>
      </c>
      <c r="AM23" s="34">
        <f t="shared" si="5"/>
        <v>6</v>
      </c>
      <c r="AN23" s="6">
        <v>0</v>
      </c>
      <c r="AO23" s="6">
        <v>0</v>
      </c>
      <c r="AP23" s="6">
        <v>0</v>
      </c>
      <c r="AQ23" s="44" t="s">
        <v>24</v>
      </c>
      <c r="AR23" s="6">
        <v>0</v>
      </c>
      <c r="AS23" s="34">
        <f t="shared" si="6"/>
        <v>0</v>
      </c>
      <c r="AT23" s="6">
        <v>0</v>
      </c>
      <c r="AU23" s="6">
        <v>0</v>
      </c>
      <c r="AV23" s="6">
        <v>0</v>
      </c>
      <c r="AW23" s="6">
        <v>0</v>
      </c>
      <c r="AX23" s="6">
        <v>6</v>
      </c>
      <c r="AY23" s="6">
        <v>0</v>
      </c>
      <c r="AZ23" s="6">
        <v>3</v>
      </c>
      <c r="BA23" s="6">
        <v>3</v>
      </c>
      <c r="BB23" s="6">
        <v>0</v>
      </c>
      <c r="BC23" s="44" t="s">
        <v>24</v>
      </c>
      <c r="BD23" s="34">
        <f t="shared" si="7"/>
        <v>95</v>
      </c>
      <c r="BE23" s="45" t="s">
        <v>24</v>
      </c>
      <c r="BF23" s="6">
        <v>0</v>
      </c>
    </row>
    <row r="24" spans="2:58" ht="12.75">
      <c r="B24" s="37" t="s">
        <v>105</v>
      </c>
      <c r="C24" s="6">
        <v>0</v>
      </c>
      <c r="D24" s="6">
        <v>9</v>
      </c>
      <c r="E24" s="6">
        <v>3</v>
      </c>
      <c r="F24" s="6">
        <v>3</v>
      </c>
      <c r="G24" s="6">
        <v>6</v>
      </c>
      <c r="H24" s="34">
        <f t="shared" si="0"/>
        <v>21</v>
      </c>
      <c r="I24" s="44" t="s">
        <v>24</v>
      </c>
      <c r="J24" s="6">
        <v>3</v>
      </c>
      <c r="K24" s="6">
        <v>0</v>
      </c>
      <c r="L24" s="6">
        <v>0</v>
      </c>
      <c r="M24" s="6">
        <v>3</v>
      </c>
      <c r="N24" s="34">
        <f t="shared" si="1"/>
        <v>6</v>
      </c>
      <c r="O24" s="6">
        <v>3</v>
      </c>
      <c r="P24" s="6">
        <v>0</v>
      </c>
      <c r="Q24" s="6">
        <v>0</v>
      </c>
      <c r="R24" s="6">
        <v>0</v>
      </c>
      <c r="S24" s="6">
        <v>0</v>
      </c>
      <c r="T24" s="34">
        <f t="shared" si="2"/>
        <v>3</v>
      </c>
      <c r="U24" s="6">
        <v>46</v>
      </c>
      <c r="V24" s="6">
        <v>196</v>
      </c>
      <c r="W24" s="6">
        <v>18</v>
      </c>
      <c r="X24" s="6">
        <v>21</v>
      </c>
      <c r="Y24" s="6">
        <v>6</v>
      </c>
      <c r="Z24" s="34">
        <f t="shared" si="3"/>
        <v>287</v>
      </c>
      <c r="AA24" s="6">
        <v>0</v>
      </c>
      <c r="AB24" s="6">
        <v>3</v>
      </c>
      <c r="AC24" s="6">
        <v>0</v>
      </c>
      <c r="AD24" s="6">
        <v>3</v>
      </c>
      <c r="AE24" s="6">
        <v>0</v>
      </c>
      <c r="AF24" s="6">
        <v>3</v>
      </c>
      <c r="AG24" s="34">
        <f t="shared" si="4"/>
        <v>9</v>
      </c>
      <c r="AH24" s="6">
        <v>0</v>
      </c>
      <c r="AI24" s="6">
        <v>3</v>
      </c>
      <c r="AJ24" s="6">
        <v>0</v>
      </c>
      <c r="AK24" s="6">
        <v>6</v>
      </c>
      <c r="AL24" s="6">
        <v>3</v>
      </c>
      <c r="AM24" s="34">
        <f t="shared" si="5"/>
        <v>12</v>
      </c>
      <c r="AN24" s="6">
        <v>0</v>
      </c>
      <c r="AO24" s="6">
        <v>0</v>
      </c>
      <c r="AP24" s="6">
        <v>0</v>
      </c>
      <c r="AQ24" s="6">
        <v>0</v>
      </c>
      <c r="AR24" s="6">
        <v>3</v>
      </c>
      <c r="AS24" s="34">
        <f t="shared" si="6"/>
        <v>3</v>
      </c>
      <c r="AT24" s="6">
        <v>6</v>
      </c>
      <c r="AU24" s="6">
        <v>0</v>
      </c>
      <c r="AV24" s="6">
        <v>12</v>
      </c>
      <c r="AW24" s="6">
        <v>3</v>
      </c>
      <c r="AX24" s="6">
        <v>0</v>
      </c>
      <c r="AY24" s="6">
        <v>6</v>
      </c>
      <c r="AZ24" s="6">
        <v>6</v>
      </c>
      <c r="BA24" s="6">
        <v>12</v>
      </c>
      <c r="BB24" s="6">
        <v>6</v>
      </c>
      <c r="BC24" s="6">
        <v>0</v>
      </c>
      <c r="BD24" s="34">
        <f t="shared" si="7"/>
        <v>392</v>
      </c>
      <c r="BE24" s="6">
        <v>0</v>
      </c>
      <c r="BF24" s="6">
        <v>7</v>
      </c>
    </row>
    <row r="25" spans="2:58" ht="12.75">
      <c r="B25" s="37" t="s">
        <v>106</v>
      </c>
      <c r="C25" s="6">
        <v>3</v>
      </c>
      <c r="D25" s="6">
        <v>0</v>
      </c>
      <c r="E25" s="44" t="s">
        <v>24</v>
      </c>
      <c r="F25" s="6">
        <v>0</v>
      </c>
      <c r="G25" s="6">
        <v>0</v>
      </c>
      <c r="H25" s="34">
        <f t="shared" si="0"/>
        <v>3</v>
      </c>
      <c r="I25" s="6">
        <v>0</v>
      </c>
      <c r="J25" s="6">
        <v>0</v>
      </c>
      <c r="K25" s="6">
        <v>6</v>
      </c>
      <c r="L25" s="6">
        <v>0</v>
      </c>
      <c r="M25" s="6">
        <v>0</v>
      </c>
      <c r="N25" s="34">
        <f t="shared" si="1"/>
        <v>6</v>
      </c>
      <c r="O25" s="6">
        <v>0</v>
      </c>
      <c r="P25" s="6">
        <v>0</v>
      </c>
      <c r="Q25" s="6">
        <v>0</v>
      </c>
      <c r="R25" s="6">
        <v>0</v>
      </c>
      <c r="S25" s="6">
        <v>0</v>
      </c>
      <c r="T25" s="34">
        <f t="shared" si="2"/>
        <v>0</v>
      </c>
      <c r="U25" s="6">
        <v>6</v>
      </c>
      <c r="V25" s="6">
        <v>18</v>
      </c>
      <c r="W25" s="6">
        <v>91</v>
      </c>
      <c r="X25" s="6">
        <v>79</v>
      </c>
      <c r="Y25" s="6">
        <v>6</v>
      </c>
      <c r="Z25" s="34">
        <f t="shared" si="3"/>
        <v>200</v>
      </c>
      <c r="AA25" s="6">
        <v>6</v>
      </c>
      <c r="AB25" s="6">
        <v>3</v>
      </c>
      <c r="AC25" s="6">
        <v>0</v>
      </c>
      <c r="AD25" s="6">
        <v>3</v>
      </c>
      <c r="AE25" s="6">
        <v>0</v>
      </c>
      <c r="AF25" s="6">
        <v>0</v>
      </c>
      <c r="AG25" s="34">
        <f t="shared" si="4"/>
        <v>12</v>
      </c>
      <c r="AH25" s="6">
        <v>6</v>
      </c>
      <c r="AI25" s="6">
        <v>3</v>
      </c>
      <c r="AJ25" s="44" t="s">
        <v>24</v>
      </c>
      <c r="AK25" s="6">
        <v>0</v>
      </c>
      <c r="AL25" s="6">
        <v>0</v>
      </c>
      <c r="AM25" s="34">
        <f t="shared" si="5"/>
        <v>9</v>
      </c>
      <c r="AN25" s="6">
        <v>3</v>
      </c>
      <c r="AO25" s="6">
        <v>0</v>
      </c>
      <c r="AP25" s="6">
        <v>0</v>
      </c>
      <c r="AQ25" s="6">
        <v>0</v>
      </c>
      <c r="AR25" s="6">
        <v>3</v>
      </c>
      <c r="AS25" s="34">
        <f t="shared" si="6"/>
        <v>6</v>
      </c>
      <c r="AT25" s="6">
        <v>0</v>
      </c>
      <c r="AU25" s="6">
        <v>3</v>
      </c>
      <c r="AV25" s="6">
        <v>3</v>
      </c>
      <c r="AW25" s="6">
        <v>6</v>
      </c>
      <c r="AX25" s="6">
        <v>0</v>
      </c>
      <c r="AY25" s="6">
        <v>0</v>
      </c>
      <c r="AZ25" s="6">
        <v>18</v>
      </c>
      <c r="BA25" s="6">
        <v>6</v>
      </c>
      <c r="BB25" s="6">
        <v>3</v>
      </c>
      <c r="BC25" s="6">
        <v>0</v>
      </c>
      <c r="BD25" s="34">
        <f t="shared" si="7"/>
        <v>275</v>
      </c>
      <c r="BE25" s="6">
        <v>0</v>
      </c>
      <c r="BF25" s="6">
        <v>3</v>
      </c>
    </row>
    <row r="26" spans="2:58" ht="12.75">
      <c r="B26" s="37" t="s">
        <v>107</v>
      </c>
      <c r="C26" s="6">
        <v>0</v>
      </c>
      <c r="D26" s="6">
        <v>3</v>
      </c>
      <c r="E26" s="6">
        <v>0</v>
      </c>
      <c r="F26" s="6">
        <v>3</v>
      </c>
      <c r="G26" s="6">
        <v>0</v>
      </c>
      <c r="H26" s="34">
        <f t="shared" si="0"/>
        <v>6</v>
      </c>
      <c r="I26" s="6">
        <v>0</v>
      </c>
      <c r="J26" s="6">
        <v>6</v>
      </c>
      <c r="K26" s="6">
        <v>15</v>
      </c>
      <c r="L26" s="6">
        <v>0</v>
      </c>
      <c r="M26" s="6">
        <v>0</v>
      </c>
      <c r="N26" s="34">
        <f t="shared" si="1"/>
        <v>21</v>
      </c>
      <c r="O26" s="6">
        <v>0</v>
      </c>
      <c r="P26" s="6">
        <v>0</v>
      </c>
      <c r="Q26" s="6">
        <v>3</v>
      </c>
      <c r="R26" s="6">
        <v>0</v>
      </c>
      <c r="S26" s="6">
        <v>0</v>
      </c>
      <c r="T26" s="34">
        <f t="shared" si="2"/>
        <v>3</v>
      </c>
      <c r="U26" s="6">
        <v>16</v>
      </c>
      <c r="V26" s="6">
        <v>30</v>
      </c>
      <c r="W26" s="6">
        <v>117</v>
      </c>
      <c r="X26" s="6">
        <v>351</v>
      </c>
      <c r="Y26" s="6">
        <v>40</v>
      </c>
      <c r="Z26" s="34">
        <f t="shared" si="3"/>
        <v>554</v>
      </c>
      <c r="AA26" s="6">
        <v>0</v>
      </c>
      <c r="AB26" s="6">
        <v>3</v>
      </c>
      <c r="AC26" s="6">
        <v>0</v>
      </c>
      <c r="AD26" s="6">
        <v>0</v>
      </c>
      <c r="AE26" s="6">
        <v>3</v>
      </c>
      <c r="AF26" s="6">
        <v>0</v>
      </c>
      <c r="AG26" s="34">
        <f t="shared" si="4"/>
        <v>6</v>
      </c>
      <c r="AH26" s="6">
        <v>0</v>
      </c>
      <c r="AI26" s="6">
        <v>0</v>
      </c>
      <c r="AJ26" s="6">
        <v>0</v>
      </c>
      <c r="AK26" s="6">
        <v>0</v>
      </c>
      <c r="AL26" s="6">
        <v>3</v>
      </c>
      <c r="AM26" s="34">
        <f t="shared" si="5"/>
        <v>3</v>
      </c>
      <c r="AN26" s="6">
        <v>0</v>
      </c>
      <c r="AO26" s="6">
        <v>0</v>
      </c>
      <c r="AP26" s="6">
        <v>18</v>
      </c>
      <c r="AQ26" s="6">
        <v>0</v>
      </c>
      <c r="AR26" s="6">
        <v>12</v>
      </c>
      <c r="AS26" s="34">
        <f t="shared" si="6"/>
        <v>30</v>
      </c>
      <c r="AT26" s="6">
        <v>0</v>
      </c>
      <c r="AU26" s="6">
        <v>24</v>
      </c>
      <c r="AV26" s="6">
        <v>18</v>
      </c>
      <c r="AW26" s="6">
        <v>9</v>
      </c>
      <c r="AX26" s="6">
        <v>3</v>
      </c>
      <c r="AY26" s="6">
        <v>15</v>
      </c>
      <c r="AZ26" s="6">
        <v>12</v>
      </c>
      <c r="BA26" s="6">
        <v>15</v>
      </c>
      <c r="BB26" s="6">
        <v>3</v>
      </c>
      <c r="BC26" s="6">
        <v>0</v>
      </c>
      <c r="BD26" s="34">
        <f t="shared" si="7"/>
        <v>722</v>
      </c>
      <c r="BE26" s="6">
        <v>0</v>
      </c>
      <c r="BF26" s="6">
        <v>15</v>
      </c>
    </row>
    <row r="27" spans="2:58" ht="12.75">
      <c r="B27" s="37" t="s">
        <v>108</v>
      </c>
      <c r="C27" s="44" t="s">
        <v>24</v>
      </c>
      <c r="D27" s="6">
        <v>3</v>
      </c>
      <c r="E27" s="44" t="s">
        <v>24</v>
      </c>
      <c r="F27" s="6">
        <v>0</v>
      </c>
      <c r="G27" s="6">
        <v>0</v>
      </c>
      <c r="H27" s="34">
        <f t="shared" si="0"/>
        <v>3</v>
      </c>
      <c r="I27" s="6">
        <v>0</v>
      </c>
      <c r="J27" s="6">
        <v>3</v>
      </c>
      <c r="K27" s="6">
        <v>3</v>
      </c>
      <c r="L27" s="6">
        <v>0</v>
      </c>
      <c r="M27" s="6">
        <v>3</v>
      </c>
      <c r="N27" s="34">
        <f t="shared" si="1"/>
        <v>9</v>
      </c>
      <c r="O27" s="6">
        <v>0</v>
      </c>
      <c r="P27" s="6">
        <v>3</v>
      </c>
      <c r="Q27" s="6">
        <v>0</v>
      </c>
      <c r="R27" s="6">
        <v>0</v>
      </c>
      <c r="S27" s="6">
        <v>0</v>
      </c>
      <c r="T27" s="34">
        <f t="shared" si="2"/>
        <v>3</v>
      </c>
      <c r="U27" s="6">
        <v>0</v>
      </c>
      <c r="V27" s="6">
        <v>3</v>
      </c>
      <c r="W27" s="6">
        <v>12</v>
      </c>
      <c r="X27" s="6">
        <v>40</v>
      </c>
      <c r="Y27" s="6">
        <v>59</v>
      </c>
      <c r="Z27" s="34">
        <f t="shared" si="3"/>
        <v>114</v>
      </c>
      <c r="AA27" s="6">
        <v>12</v>
      </c>
      <c r="AB27" s="6">
        <v>6</v>
      </c>
      <c r="AC27" s="6">
        <v>0</v>
      </c>
      <c r="AD27" s="6">
        <v>0</v>
      </c>
      <c r="AE27" s="6">
        <v>3</v>
      </c>
      <c r="AF27" s="6">
        <v>0</v>
      </c>
      <c r="AG27" s="34">
        <f t="shared" si="4"/>
        <v>21</v>
      </c>
      <c r="AH27" s="6">
        <v>3</v>
      </c>
      <c r="AI27" s="6">
        <v>0</v>
      </c>
      <c r="AJ27" s="6">
        <v>0</v>
      </c>
      <c r="AK27" s="6">
        <v>0</v>
      </c>
      <c r="AL27" s="6">
        <v>0</v>
      </c>
      <c r="AM27" s="34">
        <f t="shared" si="5"/>
        <v>3</v>
      </c>
      <c r="AN27" s="6">
        <v>3</v>
      </c>
      <c r="AO27" s="6">
        <v>3</v>
      </c>
      <c r="AP27" s="6">
        <v>0</v>
      </c>
      <c r="AQ27" s="6">
        <v>0</v>
      </c>
      <c r="AR27" s="6">
        <v>0</v>
      </c>
      <c r="AS27" s="34">
        <f t="shared" si="6"/>
        <v>6</v>
      </c>
      <c r="AT27" s="6">
        <v>0</v>
      </c>
      <c r="AU27" s="6">
        <v>6</v>
      </c>
      <c r="AV27" s="6">
        <v>6</v>
      </c>
      <c r="AW27" s="6">
        <v>3</v>
      </c>
      <c r="AX27" s="6">
        <v>10</v>
      </c>
      <c r="AY27" s="6">
        <v>3</v>
      </c>
      <c r="AZ27" s="6">
        <v>0</v>
      </c>
      <c r="BA27" s="6">
        <v>3</v>
      </c>
      <c r="BB27" s="6">
        <v>0</v>
      </c>
      <c r="BC27" s="6">
        <v>0</v>
      </c>
      <c r="BD27" s="34">
        <f t="shared" si="7"/>
        <v>190</v>
      </c>
      <c r="BE27" s="6">
        <v>0</v>
      </c>
      <c r="BF27" s="6">
        <v>4</v>
      </c>
    </row>
    <row r="28" spans="2:58" ht="12.75">
      <c r="B28" s="43" t="s">
        <v>150</v>
      </c>
      <c r="C28" s="46">
        <f>SUM(C23:C27)</f>
        <v>3</v>
      </c>
      <c r="D28" s="46">
        <f aca="true" t="shared" si="11" ref="D28:BF28">SUM(D23:D27)</f>
        <v>15</v>
      </c>
      <c r="E28" s="46">
        <f t="shared" si="11"/>
        <v>3</v>
      </c>
      <c r="F28" s="46">
        <f t="shared" si="11"/>
        <v>12</v>
      </c>
      <c r="G28" s="46">
        <f t="shared" si="11"/>
        <v>6</v>
      </c>
      <c r="H28" s="46">
        <f t="shared" si="11"/>
        <v>39</v>
      </c>
      <c r="I28" s="46">
        <f t="shared" si="11"/>
        <v>0</v>
      </c>
      <c r="J28" s="46">
        <f t="shared" si="11"/>
        <v>15</v>
      </c>
      <c r="K28" s="46">
        <f t="shared" si="11"/>
        <v>24</v>
      </c>
      <c r="L28" s="46">
        <f t="shared" si="11"/>
        <v>0</v>
      </c>
      <c r="M28" s="46">
        <f t="shared" si="11"/>
        <v>6</v>
      </c>
      <c r="N28" s="46">
        <f t="shared" si="11"/>
        <v>45</v>
      </c>
      <c r="O28" s="46">
        <f t="shared" si="11"/>
        <v>3</v>
      </c>
      <c r="P28" s="46">
        <f t="shared" si="11"/>
        <v>3</v>
      </c>
      <c r="Q28" s="46">
        <f t="shared" si="11"/>
        <v>6</v>
      </c>
      <c r="R28" s="46">
        <f t="shared" si="11"/>
        <v>0</v>
      </c>
      <c r="S28" s="46">
        <f t="shared" si="11"/>
        <v>0</v>
      </c>
      <c r="T28" s="46">
        <f t="shared" si="11"/>
        <v>12</v>
      </c>
      <c r="U28" s="46">
        <f t="shared" si="11"/>
        <v>101</v>
      </c>
      <c r="V28" s="46">
        <f t="shared" si="11"/>
        <v>267</v>
      </c>
      <c r="W28" s="46">
        <f t="shared" si="11"/>
        <v>238</v>
      </c>
      <c r="X28" s="46">
        <f t="shared" si="11"/>
        <v>497</v>
      </c>
      <c r="Y28" s="46">
        <f t="shared" si="11"/>
        <v>114</v>
      </c>
      <c r="Z28" s="46">
        <f t="shared" si="11"/>
        <v>1217</v>
      </c>
      <c r="AA28" s="46">
        <f t="shared" si="11"/>
        <v>18</v>
      </c>
      <c r="AB28" s="46">
        <f t="shared" si="11"/>
        <v>18</v>
      </c>
      <c r="AC28" s="46">
        <f t="shared" si="11"/>
        <v>0</v>
      </c>
      <c r="AD28" s="46">
        <f t="shared" si="11"/>
        <v>6</v>
      </c>
      <c r="AE28" s="46">
        <f t="shared" si="11"/>
        <v>6</v>
      </c>
      <c r="AF28" s="46">
        <f t="shared" si="11"/>
        <v>3</v>
      </c>
      <c r="AG28" s="46">
        <f t="shared" si="11"/>
        <v>51</v>
      </c>
      <c r="AH28" s="46">
        <f t="shared" si="11"/>
        <v>12</v>
      </c>
      <c r="AI28" s="46">
        <f t="shared" si="11"/>
        <v>6</v>
      </c>
      <c r="AJ28" s="46">
        <f t="shared" si="11"/>
        <v>0</v>
      </c>
      <c r="AK28" s="46">
        <f t="shared" si="11"/>
        <v>9</v>
      </c>
      <c r="AL28" s="46">
        <f t="shared" si="11"/>
        <v>6</v>
      </c>
      <c r="AM28" s="46">
        <f t="shared" si="11"/>
        <v>33</v>
      </c>
      <c r="AN28" s="46">
        <f t="shared" si="11"/>
        <v>6</v>
      </c>
      <c r="AO28" s="46">
        <f t="shared" si="11"/>
        <v>3</v>
      </c>
      <c r="AP28" s="46">
        <f t="shared" si="11"/>
        <v>18</v>
      </c>
      <c r="AQ28" s="46">
        <f t="shared" si="11"/>
        <v>0</v>
      </c>
      <c r="AR28" s="46">
        <f t="shared" si="11"/>
        <v>18</v>
      </c>
      <c r="AS28" s="46">
        <f t="shared" si="11"/>
        <v>45</v>
      </c>
      <c r="AT28" s="46">
        <f t="shared" si="11"/>
        <v>6</v>
      </c>
      <c r="AU28" s="46">
        <f t="shared" si="11"/>
        <v>33</v>
      </c>
      <c r="AV28" s="46">
        <f t="shared" si="11"/>
        <v>39</v>
      </c>
      <c r="AW28" s="46">
        <f t="shared" si="11"/>
        <v>21</v>
      </c>
      <c r="AX28" s="46">
        <f t="shared" si="11"/>
        <v>19</v>
      </c>
      <c r="AY28" s="46">
        <f t="shared" si="11"/>
        <v>24</v>
      </c>
      <c r="AZ28" s="46">
        <f t="shared" si="11"/>
        <v>39</v>
      </c>
      <c r="BA28" s="46">
        <f t="shared" si="11"/>
        <v>39</v>
      </c>
      <c r="BB28" s="46">
        <f t="shared" si="11"/>
        <v>12</v>
      </c>
      <c r="BC28" s="46">
        <f t="shared" si="11"/>
        <v>0</v>
      </c>
      <c r="BD28" s="46">
        <f t="shared" si="11"/>
        <v>1674</v>
      </c>
      <c r="BE28" s="46">
        <f t="shared" si="11"/>
        <v>0</v>
      </c>
      <c r="BF28" s="46">
        <f t="shared" si="11"/>
        <v>29</v>
      </c>
    </row>
    <row r="29" spans="2:58" ht="12.75">
      <c r="B29" s="37" t="s">
        <v>109</v>
      </c>
      <c r="C29" s="6">
        <v>0</v>
      </c>
      <c r="D29" s="6">
        <v>0</v>
      </c>
      <c r="E29" s="6">
        <v>0</v>
      </c>
      <c r="F29" s="6">
        <v>3</v>
      </c>
      <c r="G29" s="6">
        <v>0</v>
      </c>
      <c r="H29" s="34">
        <f t="shared" si="0"/>
        <v>3</v>
      </c>
      <c r="I29" s="6">
        <v>0</v>
      </c>
      <c r="J29" s="6">
        <v>0</v>
      </c>
      <c r="K29" s="6">
        <v>0</v>
      </c>
      <c r="L29" s="6">
        <v>0</v>
      </c>
      <c r="M29" s="6">
        <v>0</v>
      </c>
      <c r="N29" s="34">
        <f t="shared" si="1"/>
        <v>0</v>
      </c>
      <c r="O29" s="6">
        <v>0</v>
      </c>
      <c r="P29" s="6">
        <v>0</v>
      </c>
      <c r="Q29" s="6">
        <v>0</v>
      </c>
      <c r="R29" s="6">
        <v>0</v>
      </c>
      <c r="S29" s="6">
        <v>0</v>
      </c>
      <c r="T29" s="34">
        <f t="shared" si="2"/>
        <v>0</v>
      </c>
      <c r="U29" s="6">
        <v>3</v>
      </c>
      <c r="V29" s="6">
        <v>3</v>
      </c>
      <c r="W29" s="6">
        <v>0</v>
      </c>
      <c r="X29" s="6">
        <v>3</v>
      </c>
      <c r="Y29" s="6">
        <v>12</v>
      </c>
      <c r="Z29" s="34">
        <f t="shared" si="3"/>
        <v>21</v>
      </c>
      <c r="AA29" s="6">
        <v>355</v>
      </c>
      <c r="AB29" s="6">
        <v>106</v>
      </c>
      <c r="AC29" s="6">
        <v>41</v>
      </c>
      <c r="AD29" s="6">
        <v>30</v>
      </c>
      <c r="AE29" s="6">
        <v>25</v>
      </c>
      <c r="AF29" s="6">
        <v>18</v>
      </c>
      <c r="AG29" s="34">
        <f t="shared" si="4"/>
        <v>575</v>
      </c>
      <c r="AH29" s="6">
        <v>0</v>
      </c>
      <c r="AI29" s="6">
        <v>0</v>
      </c>
      <c r="AJ29" s="6">
        <v>0</v>
      </c>
      <c r="AK29" s="6">
        <v>0</v>
      </c>
      <c r="AL29" s="6">
        <v>0</v>
      </c>
      <c r="AM29" s="34">
        <f t="shared" si="5"/>
        <v>0</v>
      </c>
      <c r="AN29" s="6">
        <v>0</v>
      </c>
      <c r="AO29" s="6">
        <v>0</v>
      </c>
      <c r="AP29" s="6">
        <v>3</v>
      </c>
      <c r="AQ29" s="6">
        <v>12</v>
      </c>
      <c r="AR29" s="6">
        <v>3</v>
      </c>
      <c r="AS29" s="34">
        <f t="shared" si="6"/>
        <v>18</v>
      </c>
      <c r="AT29" s="6">
        <v>3</v>
      </c>
      <c r="AU29" s="6">
        <v>21</v>
      </c>
      <c r="AV29" s="6">
        <v>18</v>
      </c>
      <c r="AW29" s="6">
        <v>6</v>
      </c>
      <c r="AX29" s="6">
        <v>3</v>
      </c>
      <c r="AY29" s="6">
        <v>12</v>
      </c>
      <c r="AZ29" s="6">
        <v>9</v>
      </c>
      <c r="BA29" s="6">
        <v>9</v>
      </c>
      <c r="BB29" s="6">
        <v>3</v>
      </c>
      <c r="BC29" s="6">
        <v>3</v>
      </c>
      <c r="BD29" s="34">
        <f t="shared" si="7"/>
        <v>704</v>
      </c>
      <c r="BE29" s="6">
        <v>0</v>
      </c>
      <c r="BF29" s="6">
        <v>16</v>
      </c>
    </row>
    <row r="30" spans="2:58" ht="12.75">
      <c r="B30" s="37" t="s">
        <v>110</v>
      </c>
      <c r="C30" s="6">
        <v>3</v>
      </c>
      <c r="D30" s="6">
        <v>0</v>
      </c>
      <c r="E30" s="6">
        <v>0</v>
      </c>
      <c r="F30" s="6">
        <v>6</v>
      </c>
      <c r="G30" s="6">
        <v>3</v>
      </c>
      <c r="H30" s="34">
        <f t="shared" si="0"/>
        <v>12</v>
      </c>
      <c r="I30" s="6">
        <v>3</v>
      </c>
      <c r="J30" s="6">
        <v>13</v>
      </c>
      <c r="K30" s="6">
        <v>20</v>
      </c>
      <c r="L30" s="6">
        <v>3</v>
      </c>
      <c r="M30" s="6">
        <v>13</v>
      </c>
      <c r="N30" s="34">
        <f t="shared" si="1"/>
        <v>52</v>
      </c>
      <c r="O30" s="6">
        <v>3</v>
      </c>
      <c r="P30" s="44" t="s">
        <v>24</v>
      </c>
      <c r="Q30" s="6">
        <v>0</v>
      </c>
      <c r="R30" s="6">
        <v>0</v>
      </c>
      <c r="S30" s="6">
        <v>3</v>
      </c>
      <c r="T30" s="34">
        <f t="shared" si="2"/>
        <v>6</v>
      </c>
      <c r="U30" s="6">
        <v>0</v>
      </c>
      <c r="V30" s="6">
        <v>3</v>
      </c>
      <c r="W30" s="6">
        <v>0</v>
      </c>
      <c r="X30" s="6">
        <v>3</v>
      </c>
      <c r="Y30" s="6">
        <v>0</v>
      </c>
      <c r="Z30" s="34">
        <f t="shared" si="3"/>
        <v>6</v>
      </c>
      <c r="AA30" s="6">
        <v>101</v>
      </c>
      <c r="AB30" s="6">
        <v>1118</v>
      </c>
      <c r="AC30" s="6">
        <v>77</v>
      </c>
      <c r="AD30" s="6">
        <v>71</v>
      </c>
      <c r="AE30" s="6">
        <v>42</v>
      </c>
      <c r="AF30" s="6">
        <v>42</v>
      </c>
      <c r="AG30" s="34">
        <f t="shared" si="4"/>
        <v>1451</v>
      </c>
      <c r="AH30" s="6">
        <v>3</v>
      </c>
      <c r="AI30" s="6">
        <v>6</v>
      </c>
      <c r="AJ30" s="6">
        <v>3</v>
      </c>
      <c r="AK30" s="6">
        <v>0</v>
      </c>
      <c r="AL30" s="6">
        <v>0</v>
      </c>
      <c r="AM30" s="34">
        <f t="shared" si="5"/>
        <v>12</v>
      </c>
      <c r="AN30" s="6">
        <v>6</v>
      </c>
      <c r="AO30" s="6">
        <v>9</v>
      </c>
      <c r="AP30" s="6">
        <v>6</v>
      </c>
      <c r="AQ30" s="6">
        <v>9</v>
      </c>
      <c r="AR30" s="6">
        <v>18</v>
      </c>
      <c r="AS30" s="34">
        <f t="shared" si="6"/>
        <v>48</v>
      </c>
      <c r="AT30" s="6">
        <v>42</v>
      </c>
      <c r="AU30" s="6">
        <v>78</v>
      </c>
      <c r="AV30" s="6">
        <v>106</v>
      </c>
      <c r="AW30" s="6">
        <v>27</v>
      </c>
      <c r="AX30" s="6">
        <v>15</v>
      </c>
      <c r="AY30" s="6">
        <v>36</v>
      </c>
      <c r="AZ30" s="6">
        <v>69</v>
      </c>
      <c r="BA30" s="6">
        <v>42</v>
      </c>
      <c r="BB30" s="6">
        <v>3</v>
      </c>
      <c r="BC30" s="6">
        <v>6</v>
      </c>
      <c r="BD30" s="34">
        <f t="shared" si="7"/>
        <v>2011</v>
      </c>
      <c r="BE30" s="6">
        <v>21</v>
      </c>
      <c r="BF30" s="6">
        <v>22</v>
      </c>
    </row>
    <row r="31" spans="2:58" ht="12.75">
      <c r="B31" s="37" t="s">
        <v>111</v>
      </c>
      <c r="C31" s="44" t="s">
        <v>24</v>
      </c>
      <c r="D31" s="6">
        <v>0</v>
      </c>
      <c r="E31" s="6">
        <v>0</v>
      </c>
      <c r="F31" s="6">
        <v>0</v>
      </c>
      <c r="G31" s="44" t="s">
        <v>24</v>
      </c>
      <c r="H31" s="34">
        <f t="shared" si="0"/>
        <v>0</v>
      </c>
      <c r="I31" s="6">
        <v>3</v>
      </c>
      <c r="J31" s="6">
        <v>3</v>
      </c>
      <c r="K31" s="6">
        <v>3</v>
      </c>
      <c r="L31" s="6">
        <v>3</v>
      </c>
      <c r="M31" s="6">
        <v>0</v>
      </c>
      <c r="N31" s="34">
        <f t="shared" si="1"/>
        <v>12</v>
      </c>
      <c r="O31" s="6">
        <v>0</v>
      </c>
      <c r="P31" s="6">
        <v>0</v>
      </c>
      <c r="Q31" s="6">
        <v>3</v>
      </c>
      <c r="R31" s="44" t="s">
        <v>24</v>
      </c>
      <c r="S31" s="6">
        <v>0</v>
      </c>
      <c r="T31" s="34">
        <f t="shared" si="2"/>
        <v>3</v>
      </c>
      <c r="U31" s="6">
        <v>0</v>
      </c>
      <c r="V31" s="6">
        <v>3</v>
      </c>
      <c r="W31" s="6">
        <v>0</v>
      </c>
      <c r="X31" s="6">
        <v>3</v>
      </c>
      <c r="Y31" s="6">
        <v>0</v>
      </c>
      <c r="Z31" s="34">
        <f t="shared" si="3"/>
        <v>6</v>
      </c>
      <c r="AA31" s="6">
        <v>37</v>
      </c>
      <c r="AB31" s="6">
        <v>85</v>
      </c>
      <c r="AC31" s="6">
        <v>202</v>
      </c>
      <c r="AD31" s="6">
        <v>49</v>
      </c>
      <c r="AE31" s="6">
        <v>9</v>
      </c>
      <c r="AF31" s="6">
        <v>21</v>
      </c>
      <c r="AG31" s="34">
        <f t="shared" si="4"/>
        <v>403</v>
      </c>
      <c r="AH31" s="6">
        <v>0</v>
      </c>
      <c r="AI31" s="6">
        <v>0</v>
      </c>
      <c r="AJ31" s="6">
        <v>0</v>
      </c>
      <c r="AK31" s="6">
        <v>3</v>
      </c>
      <c r="AL31" s="6">
        <v>0</v>
      </c>
      <c r="AM31" s="34">
        <f t="shared" si="5"/>
        <v>3</v>
      </c>
      <c r="AN31" s="6">
        <v>0</v>
      </c>
      <c r="AO31" s="6">
        <v>0</v>
      </c>
      <c r="AP31" s="6">
        <v>6</v>
      </c>
      <c r="AQ31" s="6">
        <v>3</v>
      </c>
      <c r="AR31" s="6">
        <v>0</v>
      </c>
      <c r="AS31" s="34">
        <f t="shared" si="6"/>
        <v>9</v>
      </c>
      <c r="AT31" s="6">
        <v>9</v>
      </c>
      <c r="AU31" s="6">
        <v>15</v>
      </c>
      <c r="AV31" s="6">
        <v>9</v>
      </c>
      <c r="AW31" s="6">
        <v>3</v>
      </c>
      <c r="AX31" s="6">
        <v>3</v>
      </c>
      <c r="AY31" s="6">
        <v>6</v>
      </c>
      <c r="AZ31" s="6">
        <v>6</v>
      </c>
      <c r="BA31" s="6">
        <v>6</v>
      </c>
      <c r="BB31" s="6">
        <v>6</v>
      </c>
      <c r="BC31" s="6">
        <v>0</v>
      </c>
      <c r="BD31" s="34">
        <f t="shared" si="7"/>
        <v>499</v>
      </c>
      <c r="BE31" s="45" t="s">
        <v>24</v>
      </c>
      <c r="BF31" s="6">
        <v>3</v>
      </c>
    </row>
    <row r="32" spans="2:58" ht="12.75">
      <c r="B32" s="37" t="s">
        <v>112</v>
      </c>
      <c r="C32" s="6">
        <v>3</v>
      </c>
      <c r="D32" s="6">
        <v>0</v>
      </c>
      <c r="E32" s="44" t="s">
        <v>24</v>
      </c>
      <c r="F32" s="6">
        <v>0</v>
      </c>
      <c r="G32" s="6">
        <v>0</v>
      </c>
      <c r="H32" s="34">
        <f t="shared" si="0"/>
        <v>3</v>
      </c>
      <c r="I32" s="44" t="s">
        <v>24</v>
      </c>
      <c r="J32" s="6">
        <v>9</v>
      </c>
      <c r="K32" s="6">
        <v>6</v>
      </c>
      <c r="L32" s="6">
        <v>0</v>
      </c>
      <c r="M32" s="6">
        <v>0</v>
      </c>
      <c r="N32" s="34">
        <f t="shared" si="1"/>
        <v>15</v>
      </c>
      <c r="O32" s="44" t="s">
        <v>24</v>
      </c>
      <c r="P32" s="6">
        <v>0</v>
      </c>
      <c r="Q32" s="6">
        <v>3</v>
      </c>
      <c r="R32" s="6">
        <v>3</v>
      </c>
      <c r="S32" s="6">
        <v>0</v>
      </c>
      <c r="T32" s="34">
        <f t="shared" si="2"/>
        <v>6</v>
      </c>
      <c r="U32" s="6">
        <v>0</v>
      </c>
      <c r="V32" s="6">
        <v>0</v>
      </c>
      <c r="W32" s="6">
        <v>0</v>
      </c>
      <c r="X32" s="6">
        <v>0</v>
      </c>
      <c r="Y32" s="6">
        <v>0</v>
      </c>
      <c r="Z32" s="34">
        <f t="shared" si="3"/>
        <v>0</v>
      </c>
      <c r="AA32" s="6">
        <v>18</v>
      </c>
      <c r="AB32" s="6">
        <v>86</v>
      </c>
      <c r="AC32" s="6">
        <v>38</v>
      </c>
      <c r="AD32" s="6">
        <v>216</v>
      </c>
      <c r="AE32" s="6">
        <v>6</v>
      </c>
      <c r="AF32" s="6">
        <v>24</v>
      </c>
      <c r="AG32" s="34">
        <f t="shared" si="4"/>
        <v>388</v>
      </c>
      <c r="AH32" s="6">
        <v>6</v>
      </c>
      <c r="AI32" s="6">
        <v>0</v>
      </c>
      <c r="AJ32" s="6">
        <v>0</v>
      </c>
      <c r="AK32" s="6">
        <v>0</v>
      </c>
      <c r="AL32" s="6">
        <v>0</v>
      </c>
      <c r="AM32" s="34">
        <f t="shared" si="5"/>
        <v>6</v>
      </c>
      <c r="AN32" s="6">
        <v>3</v>
      </c>
      <c r="AO32" s="6">
        <v>0</v>
      </c>
      <c r="AP32" s="6">
        <v>3</v>
      </c>
      <c r="AQ32" s="6">
        <v>9</v>
      </c>
      <c r="AR32" s="6">
        <v>0</v>
      </c>
      <c r="AS32" s="34">
        <f t="shared" si="6"/>
        <v>15</v>
      </c>
      <c r="AT32" s="6">
        <v>3</v>
      </c>
      <c r="AU32" s="6">
        <v>21</v>
      </c>
      <c r="AV32" s="6">
        <v>9</v>
      </c>
      <c r="AW32" s="6">
        <v>12</v>
      </c>
      <c r="AX32" s="6">
        <v>9</v>
      </c>
      <c r="AY32" s="6">
        <v>12</v>
      </c>
      <c r="AZ32" s="6">
        <v>24</v>
      </c>
      <c r="BA32" s="6">
        <v>18</v>
      </c>
      <c r="BB32" s="6">
        <v>0</v>
      </c>
      <c r="BC32" s="6">
        <v>0</v>
      </c>
      <c r="BD32" s="34">
        <f t="shared" si="7"/>
        <v>541</v>
      </c>
      <c r="BE32" s="6">
        <v>3</v>
      </c>
      <c r="BF32" s="6">
        <v>4</v>
      </c>
    </row>
    <row r="33" spans="2:58" ht="12.75">
      <c r="B33" s="37" t="s">
        <v>113</v>
      </c>
      <c r="C33" s="6">
        <v>0</v>
      </c>
      <c r="D33" s="6">
        <v>12</v>
      </c>
      <c r="E33" s="6">
        <v>10</v>
      </c>
      <c r="F33" s="6">
        <v>3</v>
      </c>
      <c r="G33" s="6">
        <v>0</v>
      </c>
      <c r="H33" s="34">
        <f t="shared" si="0"/>
        <v>25</v>
      </c>
      <c r="I33" s="6">
        <v>0</v>
      </c>
      <c r="J33" s="6">
        <v>14</v>
      </c>
      <c r="K33" s="6">
        <v>9</v>
      </c>
      <c r="L33" s="6">
        <v>3</v>
      </c>
      <c r="M33" s="6">
        <v>3</v>
      </c>
      <c r="N33" s="34">
        <f t="shared" si="1"/>
        <v>29</v>
      </c>
      <c r="O33" s="6">
        <v>3</v>
      </c>
      <c r="P33" s="6">
        <v>0</v>
      </c>
      <c r="Q33" s="6">
        <v>6</v>
      </c>
      <c r="R33" s="6">
        <v>0</v>
      </c>
      <c r="S33" s="6">
        <v>0</v>
      </c>
      <c r="T33" s="34">
        <f t="shared" si="2"/>
        <v>9</v>
      </c>
      <c r="U33" s="6">
        <v>0</v>
      </c>
      <c r="V33" s="6">
        <v>3</v>
      </c>
      <c r="W33" s="6">
        <v>3</v>
      </c>
      <c r="X33" s="6">
        <v>3</v>
      </c>
      <c r="Y33" s="6">
        <v>3</v>
      </c>
      <c r="Z33" s="34">
        <f t="shared" si="3"/>
        <v>12</v>
      </c>
      <c r="AA33" s="6">
        <v>18</v>
      </c>
      <c r="AB33" s="6">
        <v>34</v>
      </c>
      <c r="AC33" s="6">
        <v>21</v>
      </c>
      <c r="AD33" s="6">
        <v>15</v>
      </c>
      <c r="AE33" s="6">
        <v>377</v>
      </c>
      <c r="AF33" s="6">
        <v>42</v>
      </c>
      <c r="AG33" s="34">
        <f t="shared" si="4"/>
        <v>507</v>
      </c>
      <c r="AH33" s="6">
        <v>3</v>
      </c>
      <c r="AI33" s="6">
        <v>0</v>
      </c>
      <c r="AJ33" s="6">
        <v>0</v>
      </c>
      <c r="AK33" s="6">
        <v>0</v>
      </c>
      <c r="AL33" s="6">
        <v>3</v>
      </c>
      <c r="AM33" s="34">
        <f t="shared" si="5"/>
        <v>6</v>
      </c>
      <c r="AN33" s="6">
        <v>15</v>
      </c>
      <c r="AO33" s="6">
        <v>9</v>
      </c>
      <c r="AP33" s="6">
        <v>0</v>
      </c>
      <c r="AQ33" s="6">
        <v>0</v>
      </c>
      <c r="AR33" s="6">
        <v>0</v>
      </c>
      <c r="AS33" s="34">
        <f t="shared" si="6"/>
        <v>24</v>
      </c>
      <c r="AT33" s="6">
        <v>6</v>
      </c>
      <c r="AU33" s="6">
        <v>15</v>
      </c>
      <c r="AV33" s="6">
        <v>24</v>
      </c>
      <c r="AW33" s="6">
        <v>18</v>
      </c>
      <c r="AX33" s="6">
        <v>3</v>
      </c>
      <c r="AY33" s="6">
        <v>3</v>
      </c>
      <c r="AZ33" s="6">
        <v>18</v>
      </c>
      <c r="BA33" s="6">
        <v>18</v>
      </c>
      <c r="BB33" s="6">
        <v>6</v>
      </c>
      <c r="BC33" s="6">
        <v>3</v>
      </c>
      <c r="BD33" s="34">
        <f t="shared" si="7"/>
        <v>726</v>
      </c>
      <c r="BE33" s="6">
        <v>0</v>
      </c>
      <c r="BF33" s="6">
        <v>13</v>
      </c>
    </row>
    <row r="34" spans="2:58" ht="12.75">
      <c r="B34" s="37" t="s">
        <v>114</v>
      </c>
      <c r="C34" s="6">
        <v>0</v>
      </c>
      <c r="D34" s="6">
        <v>3</v>
      </c>
      <c r="E34" s="6">
        <v>3</v>
      </c>
      <c r="F34" s="6">
        <v>0</v>
      </c>
      <c r="G34" s="6">
        <v>0</v>
      </c>
      <c r="H34" s="34">
        <f t="shared" si="0"/>
        <v>6</v>
      </c>
      <c r="I34" s="6">
        <v>3</v>
      </c>
      <c r="J34" s="6">
        <v>3</v>
      </c>
      <c r="K34" s="6">
        <v>8</v>
      </c>
      <c r="L34" s="6">
        <v>3</v>
      </c>
      <c r="M34" s="6">
        <v>0</v>
      </c>
      <c r="N34" s="34">
        <f t="shared" si="1"/>
        <v>17</v>
      </c>
      <c r="O34" s="6">
        <v>3</v>
      </c>
      <c r="P34" s="44" t="s">
        <v>24</v>
      </c>
      <c r="Q34" s="6">
        <v>3</v>
      </c>
      <c r="R34" s="6">
        <v>0</v>
      </c>
      <c r="S34" s="6">
        <v>0</v>
      </c>
      <c r="T34" s="34">
        <f t="shared" si="2"/>
        <v>6</v>
      </c>
      <c r="U34" s="44" t="s">
        <v>24</v>
      </c>
      <c r="V34" s="6">
        <v>3</v>
      </c>
      <c r="W34" s="6">
        <v>0</v>
      </c>
      <c r="X34" s="6">
        <v>0</v>
      </c>
      <c r="Y34" s="6">
        <v>0</v>
      </c>
      <c r="Z34" s="34">
        <f t="shared" si="3"/>
        <v>3</v>
      </c>
      <c r="AA34" s="6">
        <v>3</v>
      </c>
      <c r="AB34" s="6">
        <v>16</v>
      </c>
      <c r="AC34" s="6">
        <v>22</v>
      </c>
      <c r="AD34" s="6">
        <v>26</v>
      </c>
      <c r="AE34" s="6">
        <v>21</v>
      </c>
      <c r="AF34" s="6">
        <v>286</v>
      </c>
      <c r="AG34" s="34">
        <f t="shared" si="4"/>
        <v>374</v>
      </c>
      <c r="AH34" s="6">
        <v>0</v>
      </c>
      <c r="AI34" s="6">
        <v>3</v>
      </c>
      <c r="AJ34" s="6">
        <v>0</v>
      </c>
      <c r="AK34" s="6">
        <v>3</v>
      </c>
      <c r="AL34" s="6">
        <v>0</v>
      </c>
      <c r="AM34" s="34">
        <f t="shared" si="5"/>
        <v>6</v>
      </c>
      <c r="AN34" s="6">
        <v>18</v>
      </c>
      <c r="AO34" s="6">
        <v>3</v>
      </c>
      <c r="AP34" s="6">
        <v>12</v>
      </c>
      <c r="AQ34" s="6">
        <v>30</v>
      </c>
      <c r="AR34" s="6">
        <v>0</v>
      </c>
      <c r="AS34" s="34">
        <f t="shared" si="6"/>
        <v>63</v>
      </c>
      <c r="AT34" s="6">
        <v>12</v>
      </c>
      <c r="AU34" s="6">
        <v>9</v>
      </c>
      <c r="AV34" s="6">
        <v>6</v>
      </c>
      <c r="AW34" s="6">
        <v>9</v>
      </c>
      <c r="AX34" s="6">
        <v>3</v>
      </c>
      <c r="AY34" s="6">
        <v>15</v>
      </c>
      <c r="AZ34" s="6">
        <v>3</v>
      </c>
      <c r="BA34" s="6">
        <v>0</v>
      </c>
      <c r="BB34" s="6">
        <v>9</v>
      </c>
      <c r="BC34" s="6">
        <v>6</v>
      </c>
      <c r="BD34" s="34">
        <f t="shared" si="7"/>
        <v>547</v>
      </c>
      <c r="BE34" s="6">
        <v>0</v>
      </c>
      <c r="BF34" s="6">
        <v>4</v>
      </c>
    </row>
    <row r="35" spans="2:58" ht="12.75">
      <c r="B35" s="43" t="s">
        <v>151</v>
      </c>
      <c r="C35" s="34">
        <f>SUM(C29:C34)</f>
        <v>6</v>
      </c>
      <c r="D35" s="34">
        <f aca="true" t="shared" si="12" ref="D35:BF35">SUM(D29:D34)</f>
        <v>15</v>
      </c>
      <c r="E35" s="34">
        <f t="shared" si="12"/>
        <v>13</v>
      </c>
      <c r="F35" s="34">
        <f t="shared" si="12"/>
        <v>12</v>
      </c>
      <c r="G35" s="34">
        <f t="shared" si="12"/>
        <v>3</v>
      </c>
      <c r="H35" s="34">
        <f t="shared" si="12"/>
        <v>49</v>
      </c>
      <c r="I35" s="34">
        <f t="shared" si="12"/>
        <v>9</v>
      </c>
      <c r="J35" s="34">
        <f t="shared" si="12"/>
        <v>42</v>
      </c>
      <c r="K35" s="34">
        <f t="shared" si="12"/>
        <v>46</v>
      </c>
      <c r="L35" s="34">
        <f t="shared" si="12"/>
        <v>12</v>
      </c>
      <c r="M35" s="34">
        <f t="shared" si="12"/>
        <v>16</v>
      </c>
      <c r="N35" s="34">
        <f t="shared" si="12"/>
        <v>125</v>
      </c>
      <c r="O35" s="34">
        <f t="shared" si="12"/>
        <v>9</v>
      </c>
      <c r="P35" s="34">
        <f t="shared" si="12"/>
        <v>0</v>
      </c>
      <c r="Q35" s="34">
        <f t="shared" si="12"/>
        <v>15</v>
      </c>
      <c r="R35" s="34">
        <f t="shared" si="12"/>
        <v>3</v>
      </c>
      <c r="S35" s="34">
        <f t="shared" si="12"/>
        <v>3</v>
      </c>
      <c r="T35" s="34">
        <f t="shared" si="12"/>
        <v>30</v>
      </c>
      <c r="U35" s="34">
        <f t="shared" si="12"/>
        <v>3</v>
      </c>
      <c r="V35" s="34">
        <f t="shared" si="12"/>
        <v>15</v>
      </c>
      <c r="W35" s="34">
        <f t="shared" si="12"/>
        <v>3</v>
      </c>
      <c r="X35" s="34">
        <f t="shared" si="12"/>
        <v>12</v>
      </c>
      <c r="Y35" s="34">
        <f t="shared" si="12"/>
        <v>15</v>
      </c>
      <c r="Z35" s="34">
        <f t="shared" si="12"/>
        <v>48</v>
      </c>
      <c r="AA35" s="34">
        <f t="shared" si="12"/>
        <v>532</v>
      </c>
      <c r="AB35" s="34">
        <f t="shared" si="12"/>
        <v>1445</v>
      </c>
      <c r="AC35" s="34">
        <f t="shared" si="12"/>
        <v>401</v>
      </c>
      <c r="AD35" s="34">
        <f t="shared" si="12"/>
        <v>407</v>
      </c>
      <c r="AE35" s="34">
        <f t="shared" si="12"/>
        <v>480</v>
      </c>
      <c r="AF35" s="34">
        <f t="shared" si="12"/>
        <v>433</v>
      </c>
      <c r="AG35" s="34">
        <f t="shared" si="12"/>
        <v>3698</v>
      </c>
      <c r="AH35" s="34">
        <f t="shared" si="12"/>
        <v>12</v>
      </c>
      <c r="AI35" s="34">
        <f t="shared" si="12"/>
        <v>9</v>
      </c>
      <c r="AJ35" s="34">
        <f t="shared" si="12"/>
        <v>3</v>
      </c>
      <c r="AK35" s="34">
        <f t="shared" si="12"/>
        <v>6</v>
      </c>
      <c r="AL35" s="34">
        <f t="shared" si="12"/>
        <v>3</v>
      </c>
      <c r="AM35" s="34">
        <f t="shared" si="12"/>
        <v>33</v>
      </c>
      <c r="AN35" s="34">
        <f t="shared" si="12"/>
        <v>42</v>
      </c>
      <c r="AO35" s="34">
        <f t="shared" si="12"/>
        <v>21</v>
      </c>
      <c r="AP35" s="34">
        <f t="shared" si="12"/>
        <v>30</v>
      </c>
      <c r="AQ35" s="34">
        <f t="shared" si="12"/>
        <v>63</v>
      </c>
      <c r="AR35" s="34">
        <f t="shared" si="12"/>
        <v>21</v>
      </c>
      <c r="AS35" s="34">
        <f t="shared" si="12"/>
        <v>177</v>
      </c>
      <c r="AT35" s="34">
        <f t="shared" si="12"/>
        <v>75</v>
      </c>
      <c r="AU35" s="34">
        <f t="shared" si="12"/>
        <v>159</v>
      </c>
      <c r="AV35" s="34">
        <f t="shared" si="12"/>
        <v>172</v>
      </c>
      <c r="AW35" s="34">
        <f t="shared" si="12"/>
        <v>75</v>
      </c>
      <c r="AX35" s="34">
        <f t="shared" si="12"/>
        <v>36</v>
      </c>
      <c r="AY35" s="34">
        <f t="shared" si="12"/>
        <v>84</v>
      </c>
      <c r="AZ35" s="34">
        <f t="shared" si="12"/>
        <v>129</v>
      </c>
      <c r="BA35" s="34">
        <f t="shared" si="12"/>
        <v>93</v>
      </c>
      <c r="BB35" s="34">
        <f t="shared" si="12"/>
        <v>27</v>
      </c>
      <c r="BC35" s="34">
        <f t="shared" si="12"/>
        <v>18</v>
      </c>
      <c r="BD35" s="34">
        <f t="shared" si="12"/>
        <v>5028</v>
      </c>
      <c r="BE35" s="34">
        <f t="shared" si="12"/>
        <v>24</v>
      </c>
      <c r="BF35" s="34">
        <f t="shared" si="12"/>
        <v>62</v>
      </c>
    </row>
    <row r="36" spans="2:58" ht="12.75">
      <c r="B36" s="118" t="s">
        <v>302</v>
      </c>
      <c r="C36" s="6">
        <v>6</v>
      </c>
      <c r="D36" s="6">
        <v>6</v>
      </c>
      <c r="E36" s="6">
        <v>0</v>
      </c>
      <c r="F36" s="6">
        <v>0</v>
      </c>
      <c r="G36" s="6">
        <v>0</v>
      </c>
      <c r="H36" s="34">
        <f t="shared" si="0"/>
        <v>12</v>
      </c>
      <c r="I36" s="6">
        <v>6</v>
      </c>
      <c r="J36" s="6">
        <v>21</v>
      </c>
      <c r="K36" s="6">
        <v>27</v>
      </c>
      <c r="L36" s="6">
        <v>6</v>
      </c>
      <c r="M36" s="6">
        <v>27</v>
      </c>
      <c r="N36" s="34">
        <f t="shared" si="1"/>
        <v>87</v>
      </c>
      <c r="O36" s="6">
        <v>24</v>
      </c>
      <c r="P36" s="6">
        <v>0</v>
      </c>
      <c r="Q36" s="6">
        <v>18</v>
      </c>
      <c r="R36" s="6">
        <v>15</v>
      </c>
      <c r="S36" s="6">
        <v>42</v>
      </c>
      <c r="T36" s="34">
        <f t="shared" si="2"/>
        <v>99</v>
      </c>
      <c r="U36" s="44" t="s">
        <v>24</v>
      </c>
      <c r="V36" s="6">
        <v>0</v>
      </c>
      <c r="W36" s="6">
        <v>0</v>
      </c>
      <c r="X36" s="6">
        <v>0</v>
      </c>
      <c r="Y36" s="6">
        <v>0</v>
      </c>
      <c r="Z36" s="34">
        <f t="shared" si="3"/>
        <v>0</v>
      </c>
      <c r="AA36" s="6">
        <v>0</v>
      </c>
      <c r="AB36" s="6">
        <v>6</v>
      </c>
      <c r="AC36" s="44" t="s">
        <v>24</v>
      </c>
      <c r="AD36" s="6">
        <v>0</v>
      </c>
      <c r="AE36" s="6">
        <v>0</v>
      </c>
      <c r="AF36" s="6">
        <v>0</v>
      </c>
      <c r="AG36" s="34">
        <f t="shared" si="4"/>
        <v>6</v>
      </c>
      <c r="AH36" s="6">
        <v>617</v>
      </c>
      <c r="AI36" s="6">
        <v>15</v>
      </c>
      <c r="AJ36" s="6">
        <v>0</v>
      </c>
      <c r="AK36" s="6">
        <v>30</v>
      </c>
      <c r="AL36" s="6">
        <v>9</v>
      </c>
      <c r="AM36" s="34">
        <f t="shared" si="5"/>
        <v>671</v>
      </c>
      <c r="AN36" s="6">
        <v>0</v>
      </c>
      <c r="AO36" s="6">
        <v>3</v>
      </c>
      <c r="AP36" s="6">
        <v>6</v>
      </c>
      <c r="AQ36" s="6">
        <v>0</v>
      </c>
      <c r="AR36" s="6">
        <v>0</v>
      </c>
      <c r="AS36" s="34">
        <f t="shared" si="6"/>
        <v>9</v>
      </c>
      <c r="AT36" s="6">
        <v>15</v>
      </c>
      <c r="AU36" s="6">
        <v>30</v>
      </c>
      <c r="AV36" s="6">
        <v>30</v>
      </c>
      <c r="AW36" s="6">
        <v>3</v>
      </c>
      <c r="AX36" s="6">
        <v>18</v>
      </c>
      <c r="AY36" s="6">
        <v>9</v>
      </c>
      <c r="AZ36" s="6">
        <v>24</v>
      </c>
      <c r="BA36" s="6">
        <v>33</v>
      </c>
      <c r="BB36" s="6">
        <v>18</v>
      </c>
      <c r="BC36" s="6">
        <v>0</v>
      </c>
      <c r="BD36" s="34">
        <f t="shared" si="7"/>
        <v>1064</v>
      </c>
      <c r="BE36" s="6">
        <v>0</v>
      </c>
      <c r="BF36" s="6">
        <v>15</v>
      </c>
    </row>
    <row r="37" spans="2:58" ht="12.75">
      <c r="B37" s="118" t="s">
        <v>9</v>
      </c>
      <c r="C37" s="6">
        <v>6</v>
      </c>
      <c r="D37" s="6">
        <v>9</v>
      </c>
      <c r="E37" s="44" t="s">
        <v>24</v>
      </c>
      <c r="F37" s="6">
        <v>6</v>
      </c>
      <c r="G37" s="6">
        <v>6</v>
      </c>
      <c r="H37" s="34">
        <f t="shared" si="0"/>
        <v>27</v>
      </c>
      <c r="I37" s="6">
        <v>0</v>
      </c>
      <c r="J37" s="6">
        <v>28</v>
      </c>
      <c r="K37" s="6">
        <v>15</v>
      </c>
      <c r="L37" s="6">
        <v>12</v>
      </c>
      <c r="M37" s="6">
        <v>24</v>
      </c>
      <c r="N37" s="34">
        <f t="shared" si="1"/>
        <v>79</v>
      </c>
      <c r="O37" s="6">
        <v>0</v>
      </c>
      <c r="P37" s="6">
        <v>3</v>
      </c>
      <c r="Q37" s="6">
        <v>0</v>
      </c>
      <c r="R37" s="6">
        <v>3</v>
      </c>
      <c r="S37" s="6">
        <v>9</v>
      </c>
      <c r="T37" s="34">
        <f t="shared" si="2"/>
        <v>15</v>
      </c>
      <c r="U37" s="6">
        <v>0</v>
      </c>
      <c r="V37" s="6">
        <v>0</v>
      </c>
      <c r="W37" s="6">
        <v>0</v>
      </c>
      <c r="X37" s="6">
        <v>0</v>
      </c>
      <c r="Y37" s="6">
        <v>0</v>
      </c>
      <c r="Z37" s="34">
        <f t="shared" si="3"/>
        <v>0</v>
      </c>
      <c r="AA37" s="6">
        <v>0</v>
      </c>
      <c r="AB37" s="6">
        <v>6</v>
      </c>
      <c r="AC37" s="6">
        <v>0</v>
      </c>
      <c r="AD37" s="6">
        <v>0</v>
      </c>
      <c r="AE37" s="6">
        <v>0</v>
      </c>
      <c r="AF37" s="6">
        <v>0</v>
      </c>
      <c r="AG37" s="34">
        <f t="shared" si="4"/>
        <v>6</v>
      </c>
      <c r="AH37" s="6">
        <v>0</v>
      </c>
      <c r="AI37" s="6">
        <v>182</v>
      </c>
      <c r="AJ37" s="6">
        <v>6</v>
      </c>
      <c r="AK37" s="6">
        <v>51</v>
      </c>
      <c r="AL37" s="6">
        <v>6</v>
      </c>
      <c r="AM37" s="34">
        <f t="shared" si="5"/>
        <v>245</v>
      </c>
      <c r="AN37" s="6">
        <v>0</v>
      </c>
      <c r="AO37" s="6">
        <v>0</v>
      </c>
      <c r="AP37" s="6">
        <v>9</v>
      </c>
      <c r="AQ37" s="6">
        <v>0</v>
      </c>
      <c r="AR37" s="6">
        <v>10</v>
      </c>
      <c r="AS37" s="34">
        <f t="shared" si="6"/>
        <v>19</v>
      </c>
      <c r="AT37" s="6">
        <v>10</v>
      </c>
      <c r="AU37" s="6">
        <v>39</v>
      </c>
      <c r="AV37" s="6">
        <v>31</v>
      </c>
      <c r="AW37" s="6">
        <v>21</v>
      </c>
      <c r="AX37" s="6">
        <v>9</v>
      </c>
      <c r="AY37" s="6">
        <v>15</v>
      </c>
      <c r="AZ37" s="6">
        <v>39</v>
      </c>
      <c r="BA37" s="6">
        <v>18</v>
      </c>
      <c r="BB37" s="6">
        <v>3</v>
      </c>
      <c r="BC37" s="6">
        <v>3</v>
      </c>
      <c r="BD37" s="34">
        <f t="shared" si="7"/>
        <v>579</v>
      </c>
      <c r="BE37" s="6">
        <v>0</v>
      </c>
      <c r="BF37" s="6">
        <v>16</v>
      </c>
    </row>
    <row r="38" spans="2:58" ht="12.75">
      <c r="B38" s="37" t="s">
        <v>10</v>
      </c>
      <c r="C38" s="6">
        <v>15</v>
      </c>
      <c r="D38" s="6">
        <v>0</v>
      </c>
      <c r="E38" s="6">
        <v>0</v>
      </c>
      <c r="F38" s="6">
        <v>6</v>
      </c>
      <c r="G38" s="6">
        <v>3</v>
      </c>
      <c r="H38" s="34">
        <f t="shared" si="0"/>
        <v>24</v>
      </c>
      <c r="I38" s="6">
        <v>3</v>
      </c>
      <c r="J38" s="6">
        <v>45</v>
      </c>
      <c r="K38" s="6">
        <v>21</v>
      </c>
      <c r="L38" s="6">
        <v>3</v>
      </c>
      <c r="M38" s="6">
        <v>18</v>
      </c>
      <c r="N38" s="34">
        <f t="shared" si="1"/>
        <v>90</v>
      </c>
      <c r="O38" s="6">
        <v>3</v>
      </c>
      <c r="P38" s="6">
        <v>0</v>
      </c>
      <c r="Q38" s="6">
        <v>0</v>
      </c>
      <c r="R38" s="6">
        <v>0</v>
      </c>
      <c r="S38" s="6">
        <v>0</v>
      </c>
      <c r="T38" s="34">
        <f t="shared" si="2"/>
        <v>3</v>
      </c>
      <c r="U38" s="44" t="s">
        <v>24</v>
      </c>
      <c r="V38" s="6">
        <v>0</v>
      </c>
      <c r="W38" s="6">
        <v>0</v>
      </c>
      <c r="X38" s="6">
        <v>0</v>
      </c>
      <c r="Y38" s="6">
        <v>0</v>
      </c>
      <c r="Z38" s="34">
        <f t="shared" si="3"/>
        <v>0</v>
      </c>
      <c r="AA38" s="6">
        <v>3</v>
      </c>
      <c r="AB38" s="6">
        <v>9</v>
      </c>
      <c r="AC38" s="6">
        <v>0</v>
      </c>
      <c r="AD38" s="6">
        <v>0</v>
      </c>
      <c r="AE38" s="6">
        <v>0</v>
      </c>
      <c r="AF38" s="6">
        <v>0</v>
      </c>
      <c r="AG38" s="34">
        <f t="shared" si="4"/>
        <v>12</v>
      </c>
      <c r="AH38" s="6">
        <v>0</v>
      </c>
      <c r="AI38" s="6">
        <v>6</v>
      </c>
      <c r="AJ38" s="6">
        <v>252</v>
      </c>
      <c r="AK38" s="6">
        <v>0</v>
      </c>
      <c r="AL38" s="6">
        <v>3</v>
      </c>
      <c r="AM38" s="34">
        <f t="shared" si="5"/>
        <v>261</v>
      </c>
      <c r="AN38" s="6">
        <v>9</v>
      </c>
      <c r="AO38" s="6">
        <v>6</v>
      </c>
      <c r="AP38" s="6">
        <v>9</v>
      </c>
      <c r="AQ38" s="6">
        <v>3</v>
      </c>
      <c r="AR38" s="6">
        <v>6</v>
      </c>
      <c r="AS38" s="34">
        <f t="shared" si="6"/>
        <v>33</v>
      </c>
      <c r="AT38" s="6">
        <v>9</v>
      </c>
      <c r="AU38" s="6">
        <v>36</v>
      </c>
      <c r="AV38" s="6">
        <v>42</v>
      </c>
      <c r="AW38" s="6">
        <v>12</v>
      </c>
      <c r="AX38" s="6">
        <v>21</v>
      </c>
      <c r="AY38" s="6">
        <v>24</v>
      </c>
      <c r="AZ38" s="6">
        <v>24</v>
      </c>
      <c r="BA38" s="6">
        <v>30</v>
      </c>
      <c r="BB38" s="6">
        <v>15</v>
      </c>
      <c r="BC38" s="6">
        <v>0</v>
      </c>
      <c r="BD38" s="34">
        <f t="shared" si="7"/>
        <v>636</v>
      </c>
      <c r="BE38" s="45" t="s">
        <v>24</v>
      </c>
      <c r="BF38" s="6">
        <v>18</v>
      </c>
    </row>
    <row r="39" spans="2:58" ht="12.75">
      <c r="B39" s="37" t="s">
        <v>11</v>
      </c>
      <c r="C39" s="6">
        <v>0</v>
      </c>
      <c r="D39" s="6">
        <v>0</v>
      </c>
      <c r="E39" s="44" t="s">
        <v>24</v>
      </c>
      <c r="F39" s="6">
        <v>0</v>
      </c>
      <c r="G39" s="6">
        <v>0</v>
      </c>
      <c r="H39" s="34">
        <f t="shared" si="0"/>
        <v>0</v>
      </c>
      <c r="I39" s="6">
        <v>3</v>
      </c>
      <c r="J39" s="6">
        <v>9</v>
      </c>
      <c r="K39" s="6">
        <v>12</v>
      </c>
      <c r="L39" s="6">
        <v>3</v>
      </c>
      <c r="M39" s="6">
        <v>3</v>
      </c>
      <c r="N39" s="34">
        <f t="shared" si="1"/>
        <v>30</v>
      </c>
      <c r="O39" s="6">
        <v>6</v>
      </c>
      <c r="P39" s="6">
        <v>3</v>
      </c>
      <c r="Q39" s="6">
        <v>3</v>
      </c>
      <c r="R39" s="6">
        <v>12</v>
      </c>
      <c r="S39" s="6">
        <v>3</v>
      </c>
      <c r="T39" s="34">
        <f t="shared" si="2"/>
        <v>27</v>
      </c>
      <c r="U39" s="6">
        <v>0</v>
      </c>
      <c r="V39" s="6">
        <v>0</v>
      </c>
      <c r="W39" s="6">
        <v>0</v>
      </c>
      <c r="X39" s="6">
        <v>0</v>
      </c>
      <c r="Y39" s="6">
        <v>0</v>
      </c>
      <c r="Z39" s="34">
        <f t="shared" si="3"/>
        <v>0</v>
      </c>
      <c r="AA39" s="6">
        <v>0</v>
      </c>
      <c r="AB39" s="6">
        <v>9</v>
      </c>
      <c r="AC39" s="44" t="s">
        <v>24</v>
      </c>
      <c r="AD39" s="6">
        <v>0</v>
      </c>
      <c r="AE39" s="6">
        <v>0</v>
      </c>
      <c r="AF39" s="6">
        <v>0</v>
      </c>
      <c r="AG39" s="34">
        <f t="shared" si="4"/>
        <v>9</v>
      </c>
      <c r="AH39" s="6">
        <v>12</v>
      </c>
      <c r="AI39" s="6">
        <v>15</v>
      </c>
      <c r="AJ39" s="6">
        <v>0</v>
      </c>
      <c r="AK39" s="6">
        <v>490</v>
      </c>
      <c r="AL39" s="6">
        <v>9</v>
      </c>
      <c r="AM39" s="34">
        <f t="shared" si="5"/>
        <v>526</v>
      </c>
      <c r="AN39" s="6">
        <v>0</v>
      </c>
      <c r="AO39" s="6">
        <v>0</v>
      </c>
      <c r="AP39" s="6">
        <v>3</v>
      </c>
      <c r="AQ39" s="6">
        <v>0</v>
      </c>
      <c r="AR39" s="6">
        <v>0</v>
      </c>
      <c r="AS39" s="34">
        <f t="shared" si="6"/>
        <v>3</v>
      </c>
      <c r="AT39" s="6">
        <v>3</v>
      </c>
      <c r="AU39" s="6">
        <v>18</v>
      </c>
      <c r="AV39" s="6">
        <v>12</v>
      </c>
      <c r="AW39" s="6">
        <v>6</v>
      </c>
      <c r="AX39" s="6">
        <v>3</v>
      </c>
      <c r="AY39" s="6">
        <v>9</v>
      </c>
      <c r="AZ39" s="6">
        <v>21</v>
      </c>
      <c r="BA39" s="6">
        <v>9</v>
      </c>
      <c r="BB39" s="6">
        <v>6</v>
      </c>
      <c r="BC39" s="6">
        <v>0</v>
      </c>
      <c r="BD39" s="34">
        <f t="shared" si="7"/>
        <v>682</v>
      </c>
      <c r="BE39" s="6">
        <v>3</v>
      </c>
      <c r="BF39" s="6">
        <v>12</v>
      </c>
    </row>
    <row r="40" spans="2:58" ht="12.75">
      <c r="B40" s="37" t="s">
        <v>152</v>
      </c>
      <c r="C40" s="6">
        <v>0</v>
      </c>
      <c r="D40" s="6">
        <v>3</v>
      </c>
      <c r="E40" s="6">
        <v>0</v>
      </c>
      <c r="F40" s="6">
        <v>0</v>
      </c>
      <c r="G40" s="6">
        <v>3</v>
      </c>
      <c r="H40" s="34">
        <f t="shared" si="0"/>
        <v>6</v>
      </c>
      <c r="I40" s="6">
        <v>0</v>
      </c>
      <c r="J40" s="6">
        <v>36</v>
      </c>
      <c r="K40" s="6">
        <v>15</v>
      </c>
      <c r="L40" s="6">
        <v>6</v>
      </c>
      <c r="M40" s="6">
        <v>6</v>
      </c>
      <c r="N40" s="34">
        <f t="shared" si="1"/>
        <v>63</v>
      </c>
      <c r="O40" s="6">
        <v>0</v>
      </c>
      <c r="P40" s="6">
        <v>3</v>
      </c>
      <c r="Q40" s="6">
        <v>9</v>
      </c>
      <c r="R40" s="6">
        <v>0</v>
      </c>
      <c r="S40" s="6">
        <v>0</v>
      </c>
      <c r="T40" s="34">
        <f t="shared" si="2"/>
        <v>12</v>
      </c>
      <c r="U40" s="44" t="s">
        <v>24</v>
      </c>
      <c r="V40" s="6">
        <v>0</v>
      </c>
      <c r="W40" s="6">
        <v>0</v>
      </c>
      <c r="X40" s="6">
        <v>3</v>
      </c>
      <c r="Y40" s="6">
        <v>0</v>
      </c>
      <c r="Z40" s="34">
        <f t="shared" si="3"/>
        <v>3</v>
      </c>
      <c r="AA40" s="6">
        <v>0</v>
      </c>
      <c r="AB40" s="6">
        <v>3</v>
      </c>
      <c r="AC40" s="44" t="s">
        <v>24</v>
      </c>
      <c r="AD40" s="6">
        <v>0</v>
      </c>
      <c r="AE40" s="6">
        <v>0</v>
      </c>
      <c r="AF40" s="6">
        <v>0</v>
      </c>
      <c r="AG40" s="34">
        <f t="shared" si="4"/>
        <v>3</v>
      </c>
      <c r="AH40" s="6">
        <v>3</v>
      </c>
      <c r="AI40" s="6">
        <v>21</v>
      </c>
      <c r="AJ40" s="6">
        <v>6</v>
      </c>
      <c r="AK40" s="6">
        <v>9</v>
      </c>
      <c r="AL40" s="6">
        <v>392</v>
      </c>
      <c r="AM40" s="34">
        <f t="shared" si="5"/>
        <v>431</v>
      </c>
      <c r="AN40" s="6">
        <v>3</v>
      </c>
      <c r="AO40" s="6">
        <v>0</v>
      </c>
      <c r="AP40" s="6">
        <v>3</v>
      </c>
      <c r="AQ40" s="6">
        <v>0</v>
      </c>
      <c r="AR40" s="6">
        <v>6</v>
      </c>
      <c r="AS40" s="34">
        <f t="shared" si="6"/>
        <v>12</v>
      </c>
      <c r="AT40" s="6">
        <v>3</v>
      </c>
      <c r="AU40" s="6">
        <v>21</v>
      </c>
      <c r="AV40" s="6">
        <v>6</v>
      </c>
      <c r="AW40" s="6">
        <v>9</v>
      </c>
      <c r="AX40" s="6">
        <v>9</v>
      </c>
      <c r="AY40" s="6">
        <v>12</v>
      </c>
      <c r="AZ40" s="6">
        <v>18</v>
      </c>
      <c r="BA40" s="6">
        <v>30</v>
      </c>
      <c r="BB40" s="6">
        <v>3</v>
      </c>
      <c r="BC40" s="6">
        <v>6</v>
      </c>
      <c r="BD40" s="34">
        <f t="shared" si="7"/>
        <v>647</v>
      </c>
      <c r="BE40" s="6">
        <v>0</v>
      </c>
      <c r="BF40" s="6">
        <v>85</v>
      </c>
    </row>
    <row r="41" spans="2:58" ht="12.75">
      <c r="B41" s="43" t="s">
        <v>153</v>
      </c>
      <c r="C41" s="34">
        <f>SUM(C36:C40)</f>
        <v>27</v>
      </c>
      <c r="D41" s="34">
        <f aca="true" t="shared" si="13" ref="D41:BF41">SUM(D36:D40)</f>
        <v>18</v>
      </c>
      <c r="E41" s="34">
        <f t="shared" si="13"/>
        <v>0</v>
      </c>
      <c r="F41" s="34">
        <f t="shared" si="13"/>
        <v>12</v>
      </c>
      <c r="G41" s="34">
        <f t="shared" si="13"/>
        <v>12</v>
      </c>
      <c r="H41" s="34">
        <f t="shared" si="13"/>
        <v>69</v>
      </c>
      <c r="I41" s="34">
        <f t="shared" si="13"/>
        <v>12</v>
      </c>
      <c r="J41" s="34">
        <f t="shared" si="13"/>
        <v>139</v>
      </c>
      <c r="K41" s="34">
        <f t="shared" si="13"/>
        <v>90</v>
      </c>
      <c r="L41" s="34">
        <f t="shared" si="13"/>
        <v>30</v>
      </c>
      <c r="M41" s="34">
        <f t="shared" si="13"/>
        <v>78</v>
      </c>
      <c r="N41" s="34">
        <f t="shared" si="13"/>
        <v>349</v>
      </c>
      <c r="O41" s="34">
        <f t="shared" si="13"/>
        <v>33</v>
      </c>
      <c r="P41" s="34">
        <f t="shared" si="13"/>
        <v>9</v>
      </c>
      <c r="Q41" s="34">
        <f t="shared" si="13"/>
        <v>30</v>
      </c>
      <c r="R41" s="34">
        <f t="shared" si="13"/>
        <v>30</v>
      </c>
      <c r="S41" s="34">
        <f t="shared" si="13"/>
        <v>54</v>
      </c>
      <c r="T41" s="34">
        <f t="shared" si="13"/>
        <v>156</v>
      </c>
      <c r="U41" s="34">
        <f t="shared" si="13"/>
        <v>0</v>
      </c>
      <c r="V41" s="34">
        <f t="shared" si="13"/>
        <v>0</v>
      </c>
      <c r="W41" s="34">
        <f t="shared" si="13"/>
        <v>0</v>
      </c>
      <c r="X41" s="34">
        <f t="shared" si="13"/>
        <v>3</v>
      </c>
      <c r="Y41" s="34">
        <f t="shared" si="13"/>
        <v>0</v>
      </c>
      <c r="Z41" s="34">
        <f t="shared" si="13"/>
        <v>3</v>
      </c>
      <c r="AA41" s="34">
        <f t="shared" si="13"/>
        <v>3</v>
      </c>
      <c r="AB41" s="34">
        <f t="shared" si="13"/>
        <v>33</v>
      </c>
      <c r="AC41" s="34">
        <f t="shared" si="13"/>
        <v>0</v>
      </c>
      <c r="AD41" s="34">
        <f t="shared" si="13"/>
        <v>0</v>
      </c>
      <c r="AE41" s="34">
        <f t="shared" si="13"/>
        <v>0</v>
      </c>
      <c r="AF41" s="34">
        <f t="shared" si="13"/>
        <v>0</v>
      </c>
      <c r="AG41" s="34">
        <f t="shared" si="13"/>
        <v>36</v>
      </c>
      <c r="AH41" s="34">
        <f t="shared" si="13"/>
        <v>632</v>
      </c>
      <c r="AI41" s="34">
        <f t="shared" si="13"/>
        <v>239</v>
      </c>
      <c r="AJ41" s="34">
        <f t="shared" si="13"/>
        <v>264</v>
      </c>
      <c r="AK41" s="34">
        <f t="shared" si="13"/>
        <v>580</v>
      </c>
      <c r="AL41" s="34">
        <f t="shared" si="13"/>
        <v>419</v>
      </c>
      <c r="AM41" s="34">
        <f t="shared" si="13"/>
        <v>2134</v>
      </c>
      <c r="AN41" s="34">
        <f t="shared" si="13"/>
        <v>12</v>
      </c>
      <c r="AO41" s="34">
        <f t="shared" si="13"/>
        <v>9</v>
      </c>
      <c r="AP41" s="34">
        <f t="shared" si="13"/>
        <v>30</v>
      </c>
      <c r="AQ41" s="34">
        <f t="shared" si="13"/>
        <v>3</v>
      </c>
      <c r="AR41" s="34">
        <f t="shared" si="13"/>
        <v>22</v>
      </c>
      <c r="AS41" s="34">
        <f t="shared" si="13"/>
        <v>76</v>
      </c>
      <c r="AT41" s="34">
        <f t="shared" si="13"/>
        <v>40</v>
      </c>
      <c r="AU41" s="34">
        <f t="shared" si="13"/>
        <v>144</v>
      </c>
      <c r="AV41" s="34">
        <f t="shared" si="13"/>
        <v>121</v>
      </c>
      <c r="AW41" s="34">
        <f t="shared" si="13"/>
        <v>51</v>
      </c>
      <c r="AX41" s="34">
        <f t="shared" si="13"/>
        <v>60</v>
      </c>
      <c r="AY41" s="34">
        <f t="shared" si="13"/>
        <v>69</v>
      </c>
      <c r="AZ41" s="34">
        <f t="shared" si="13"/>
        <v>126</v>
      </c>
      <c r="BA41" s="34">
        <f t="shared" si="13"/>
        <v>120</v>
      </c>
      <c r="BB41" s="34">
        <f t="shared" si="13"/>
        <v>45</v>
      </c>
      <c r="BC41" s="34">
        <f t="shared" si="13"/>
        <v>9</v>
      </c>
      <c r="BD41" s="34">
        <f t="shared" si="13"/>
        <v>3608</v>
      </c>
      <c r="BE41" s="34">
        <f t="shared" si="13"/>
        <v>3</v>
      </c>
      <c r="BF41" s="34">
        <f t="shared" si="13"/>
        <v>146</v>
      </c>
    </row>
    <row r="42" spans="2:58" ht="12.75">
      <c r="B42" s="37" t="s">
        <v>12</v>
      </c>
      <c r="C42" s="6">
        <v>0</v>
      </c>
      <c r="D42" s="6">
        <v>6</v>
      </c>
      <c r="E42" s="6">
        <v>6</v>
      </c>
      <c r="F42" s="6">
        <v>9</v>
      </c>
      <c r="G42" s="6">
        <v>0</v>
      </c>
      <c r="H42" s="34">
        <f t="shared" si="0"/>
        <v>21</v>
      </c>
      <c r="I42" s="6">
        <v>0</v>
      </c>
      <c r="J42" s="6">
        <v>27</v>
      </c>
      <c r="K42" s="6">
        <v>12</v>
      </c>
      <c r="L42" s="6">
        <v>0</v>
      </c>
      <c r="M42" s="6">
        <v>0</v>
      </c>
      <c r="N42" s="34">
        <f t="shared" si="1"/>
        <v>39</v>
      </c>
      <c r="O42" s="6">
        <v>0</v>
      </c>
      <c r="P42" s="44" t="s">
        <v>24</v>
      </c>
      <c r="Q42" s="6">
        <v>0</v>
      </c>
      <c r="R42" s="6">
        <v>9</v>
      </c>
      <c r="S42" s="6">
        <v>0</v>
      </c>
      <c r="T42" s="34">
        <f t="shared" si="2"/>
        <v>9</v>
      </c>
      <c r="U42" s="44" t="s">
        <v>24</v>
      </c>
      <c r="V42" s="6">
        <v>3</v>
      </c>
      <c r="W42" s="6">
        <v>3</v>
      </c>
      <c r="X42" s="6">
        <v>0</v>
      </c>
      <c r="Y42" s="6">
        <v>0</v>
      </c>
      <c r="Z42" s="34">
        <f t="shared" si="3"/>
        <v>6</v>
      </c>
      <c r="AA42" s="6">
        <v>3</v>
      </c>
      <c r="AB42" s="6">
        <v>6</v>
      </c>
      <c r="AC42" s="6">
        <v>3</v>
      </c>
      <c r="AD42" s="6">
        <v>3</v>
      </c>
      <c r="AE42" s="6">
        <v>12</v>
      </c>
      <c r="AF42" s="6">
        <v>13</v>
      </c>
      <c r="AG42" s="34">
        <f t="shared" si="4"/>
        <v>40</v>
      </c>
      <c r="AH42" s="6">
        <v>0</v>
      </c>
      <c r="AI42" s="6">
        <v>0</v>
      </c>
      <c r="AJ42" s="6">
        <v>0</v>
      </c>
      <c r="AK42" s="44" t="s">
        <v>24</v>
      </c>
      <c r="AL42" s="6">
        <v>0</v>
      </c>
      <c r="AM42" s="34">
        <f t="shared" si="5"/>
        <v>0</v>
      </c>
      <c r="AN42" s="6">
        <v>219</v>
      </c>
      <c r="AO42" s="6">
        <v>36</v>
      </c>
      <c r="AP42" s="6">
        <v>46</v>
      </c>
      <c r="AQ42" s="6">
        <v>0</v>
      </c>
      <c r="AR42" s="6">
        <v>12</v>
      </c>
      <c r="AS42" s="34">
        <f t="shared" si="6"/>
        <v>313</v>
      </c>
      <c r="AT42" s="6">
        <v>12</v>
      </c>
      <c r="AU42" s="6">
        <v>24</v>
      </c>
      <c r="AV42" s="6">
        <v>24</v>
      </c>
      <c r="AW42" s="6">
        <v>9</v>
      </c>
      <c r="AX42" s="6">
        <v>6</v>
      </c>
      <c r="AY42" s="6">
        <v>6</v>
      </c>
      <c r="AZ42" s="6">
        <v>21</v>
      </c>
      <c r="BA42" s="6">
        <v>12</v>
      </c>
      <c r="BB42" s="6">
        <v>12</v>
      </c>
      <c r="BC42" s="6">
        <v>0</v>
      </c>
      <c r="BD42" s="34">
        <f t="shared" si="7"/>
        <v>554</v>
      </c>
      <c r="BE42" s="6">
        <v>0</v>
      </c>
      <c r="BF42" s="6">
        <v>6</v>
      </c>
    </row>
    <row r="43" spans="2:58" ht="12.75">
      <c r="B43" s="37" t="s">
        <v>13</v>
      </c>
      <c r="C43" s="6">
        <v>12</v>
      </c>
      <c r="D43" s="6">
        <v>3</v>
      </c>
      <c r="E43" s="6">
        <v>0</v>
      </c>
      <c r="F43" s="6">
        <v>3</v>
      </c>
      <c r="G43" s="6">
        <v>0</v>
      </c>
      <c r="H43" s="34">
        <f t="shared" si="0"/>
        <v>18</v>
      </c>
      <c r="I43" s="6">
        <v>0</v>
      </c>
      <c r="J43" s="6">
        <v>15</v>
      </c>
      <c r="K43" s="6">
        <v>18</v>
      </c>
      <c r="L43" s="6">
        <v>6</v>
      </c>
      <c r="M43" s="6">
        <v>6</v>
      </c>
      <c r="N43" s="34">
        <f t="shared" si="1"/>
        <v>45</v>
      </c>
      <c r="O43" s="6">
        <v>0</v>
      </c>
      <c r="P43" s="6">
        <v>3</v>
      </c>
      <c r="Q43" s="6">
        <v>6</v>
      </c>
      <c r="R43" s="6">
        <v>0</v>
      </c>
      <c r="S43" s="6">
        <v>6</v>
      </c>
      <c r="T43" s="34">
        <f t="shared" si="2"/>
        <v>15</v>
      </c>
      <c r="U43" s="6">
        <v>0</v>
      </c>
      <c r="V43" s="6">
        <v>0</v>
      </c>
      <c r="W43" s="6">
        <v>3</v>
      </c>
      <c r="X43" s="6">
        <v>12</v>
      </c>
      <c r="Y43" s="6">
        <v>6</v>
      </c>
      <c r="Z43" s="34">
        <f t="shared" si="3"/>
        <v>21</v>
      </c>
      <c r="AA43" s="6">
        <v>6</v>
      </c>
      <c r="AB43" s="6">
        <v>15</v>
      </c>
      <c r="AC43" s="6">
        <v>0</v>
      </c>
      <c r="AD43" s="6">
        <v>0</v>
      </c>
      <c r="AE43" s="6">
        <v>0</v>
      </c>
      <c r="AF43" s="6">
        <v>0</v>
      </c>
      <c r="AG43" s="34">
        <f t="shared" si="4"/>
        <v>21</v>
      </c>
      <c r="AH43" s="6">
        <v>0</v>
      </c>
      <c r="AI43" s="6">
        <v>0</v>
      </c>
      <c r="AJ43" s="6">
        <v>9</v>
      </c>
      <c r="AK43" s="6">
        <v>0</v>
      </c>
      <c r="AL43" s="6">
        <v>0</v>
      </c>
      <c r="AM43" s="34">
        <f t="shared" si="5"/>
        <v>9</v>
      </c>
      <c r="AN43" s="6">
        <v>18</v>
      </c>
      <c r="AO43" s="6">
        <v>676</v>
      </c>
      <c r="AP43" s="6">
        <v>12</v>
      </c>
      <c r="AQ43" s="6">
        <v>6</v>
      </c>
      <c r="AR43" s="6">
        <v>9</v>
      </c>
      <c r="AS43" s="34">
        <f t="shared" si="6"/>
        <v>721</v>
      </c>
      <c r="AT43" s="6">
        <v>15</v>
      </c>
      <c r="AU43" s="6">
        <v>21</v>
      </c>
      <c r="AV43" s="6">
        <v>39</v>
      </c>
      <c r="AW43" s="6">
        <v>9</v>
      </c>
      <c r="AX43" s="6">
        <v>6</v>
      </c>
      <c r="AY43" s="6">
        <v>3</v>
      </c>
      <c r="AZ43" s="6">
        <v>25</v>
      </c>
      <c r="BA43" s="6">
        <v>21</v>
      </c>
      <c r="BB43" s="6">
        <v>0</v>
      </c>
      <c r="BC43" s="6">
        <v>0</v>
      </c>
      <c r="BD43" s="34">
        <f t="shared" si="7"/>
        <v>989</v>
      </c>
      <c r="BE43" s="6">
        <v>3</v>
      </c>
      <c r="BF43" s="6">
        <v>14</v>
      </c>
    </row>
    <row r="44" spans="2:58" ht="12.75">
      <c r="B44" s="37" t="s">
        <v>154</v>
      </c>
      <c r="C44" s="6">
        <v>3</v>
      </c>
      <c r="D44" s="6">
        <v>0</v>
      </c>
      <c r="E44" s="6">
        <v>3</v>
      </c>
      <c r="F44" s="6">
        <v>9</v>
      </c>
      <c r="G44" s="6">
        <v>0</v>
      </c>
      <c r="H44" s="34">
        <f t="shared" si="0"/>
        <v>15</v>
      </c>
      <c r="I44" s="6">
        <v>3</v>
      </c>
      <c r="J44" s="6">
        <v>33</v>
      </c>
      <c r="K44" s="6">
        <v>33</v>
      </c>
      <c r="L44" s="6">
        <v>0</v>
      </c>
      <c r="M44" s="6">
        <v>12</v>
      </c>
      <c r="N44" s="34">
        <f t="shared" si="1"/>
        <v>81</v>
      </c>
      <c r="O44" s="6">
        <v>9</v>
      </c>
      <c r="P44" s="6">
        <v>0</v>
      </c>
      <c r="Q44" s="6">
        <v>0</v>
      </c>
      <c r="R44" s="6">
        <v>3</v>
      </c>
      <c r="S44" s="6">
        <v>0</v>
      </c>
      <c r="T44" s="34">
        <f t="shared" si="2"/>
        <v>12</v>
      </c>
      <c r="U44" s="6">
        <v>0</v>
      </c>
      <c r="V44" s="6">
        <v>0</v>
      </c>
      <c r="W44" s="6">
        <v>3</v>
      </c>
      <c r="X44" s="6">
        <v>3</v>
      </c>
      <c r="Y44" s="6">
        <v>0</v>
      </c>
      <c r="Z44" s="34">
        <f t="shared" si="3"/>
        <v>6</v>
      </c>
      <c r="AA44" s="6">
        <v>0</v>
      </c>
      <c r="AB44" s="6">
        <v>12</v>
      </c>
      <c r="AC44" s="6">
        <v>3</v>
      </c>
      <c r="AD44" s="6">
        <v>12</v>
      </c>
      <c r="AE44" s="6">
        <v>6</v>
      </c>
      <c r="AF44" s="6">
        <v>9</v>
      </c>
      <c r="AG44" s="34">
        <f t="shared" si="4"/>
        <v>42</v>
      </c>
      <c r="AH44" s="6">
        <v>0</v>
      </c>
      <c r="AI44" s="6">
        <v>12</v>
      </c>
      <c r="AJ44" s="6">
        <v>12</v>
      </c>
      <c r="AK44" s="6">
        <v>0</v>
      </c>
      <c r="AL44" s="6">
        <v>0</v>
      </c>
      <c r="AM44" s="34">
        <f t="shared" si="5"/>
        <v>24</v>
      </c>
      <c r="AN44" s="6">
        <v>21</v>
      </c>
      <c r="AO44" s="6">
        <v>27</v>
      </c>
      <c r="AP44" s="6">
        <v>3122</v>
      </c>
      <c r="AQ44" s="6">
        <v>21</v>
      </c>
      <c r="AR44" s="6">
        <v>57</v>
      </c>
      <c r="AS44" s="34">
        <f t="shared" si="6"/>
        <v>3248</v>
      </c>
      <c r="AT44" s="6">
        <v>45</v>
      </c>
      <c r="AU44" s="6">
        <v>229</v>
      </c>
      <c r="AV44" s="6">
        <v>180</v>
      </c>
      <c r="AW44" s="6">
        <v>110</v>
      </c>
      <c r="AX44" s="6">
        <v>81</v>
      </c>
      <c r="AY44" s="6">
        <v>142</v>
      </c>
      <c r="AZ44" s="6">
        <v>568</v>
      </c>
      <c r="BA44" s="6">
        <v>232</v>
      </c>
      <c r="BB44" s="6">
        <v>78</v>
      </c>
      <c r="BC44" s="6">
        <v>24</v>
      </c>
      <c r="BD44" s="34">
        <f t="shared" si="7"/>
        <v>5117</v>
      </c>
      <c r="BE44" s="6">
        <v>9</v>
      </c>
      <c r="BF44" s="6">
        <v>65</v>
      </c>
    </row>
    <row r="45" spans="2:58" ht="12.75">
      <c r="B45" s="37" t="s">
        <v>15</v>
      </c>
      <c r="C45" s="44" t="s">
        <v>24</v>
      </c>
      <c r="D45" s="6">
        <v>0</v>
      </c>
      <c r="E45" s="6">
        <v>0</v>
      </c>
      <c r="F45" s="6">
        <v>0</v>
      </c>
      <c r="G45" s="6">
        <v>0</v>
      </c>
      <c r="H45" s="34">
        <f t="shared" si="0"/>
        <v>0</v>
      </c>
      <c r="I45" s="6">
        <v>6</v>
      </c>
      <c r="J45" s="6">
        <v>12</v>
      </c>
      <c r="K45" s="6">
        <v>0</v>
      </c>
      <c r="L45" s="6">
        <v>0</v>
      </c>
      <c r="M45" s="6">
        <v>3</v>
      </c>
      <c r="N45" s="34">
        <f t="shared" si="1"/>
        <v>21</v>
      </c>
      <c r="O45" s="6">
        <v>0</v>
      </c>
      <c r="P45" s="44" t="s">
        <v>24</v>
      </c>
      <c r="Q45" s="6">
        <v>0</v>
      </c>
      <c r="R45" s="6">
        <v>0</v>
      </c>
      <c r="S45" s="6">
        <v>3</v>
      </c>
      <c r="T45" s="34">
        <f t="shared" si="2"/>
        <v>3</v>
      </c>
      <c r="U45" s="44" t="s">
        <v>24</v>
      </c>
      <c r="V45" s="6">
        <v>3</v>
      </c>
      <c r="W45" s="6">
        <v>0</v>
      </c>
      <c r="X45" s="6">
        <v>0</v>
      </c>
      <c r="Y45" s="6">
        <v>3</v>
      </c>
      <c r="Z45" s="34">
        <f t="shared" si="3"/>
        <v>6</v>
      </c>
      <c r="AA45" s="6">
        <v>15</v>
      </c>
      <c r="AB45" s="6">
        <v>23</v>
      </c>
      <c r="AC45" s="6">
        <v>15</v>
      </c>
      <c r="AD45" s="6">
        <v>9</v>
      </c>
      <c r="AE45" s="6">
        <v>3</v>
      </c>
      <c r="AF45" s="6">
        <v>12</v>
      </c>
      <c r="AG45" s="34">
        <f t="shared" si="4"/>
        <v>77</v>
      </c>
      <c r="AH45" s="6">
        <v>0</v>
      </c>
      <c r="AI45" s="6">
        <v>0</v>
      </c>
      <c r="AJ45" s="6">
        <v>0</v>
      </c>
      <c r="AK45" s="6">
        <v>0</v>
      </c>
      <c r="AL45" s="6">
        <v>0</v>
      </c>
      <c r="AM45" s="34">
        <f t="shared" si="5"/>
        <v>0</v>
      </c>
      <c r="AN45" s="6">
        <v>6</v>
      </c>
      <c r="AO45" s="6">
        <v>6</v>
      </c>
      <c r="AP45" s="6">
        <v>18</v>
      </c>
      <c r="AQ45" s="6">
        <v>763</v>
      </c>
      <c r="AR45" s="6">
        <v>18</v>
      </c>
      <c r="AS45" s="34">
        <f t="shared" si="6"/>
        <v>811</v>
      </c>
      <c r="AT45" s="6">
        <v>57</v>
      </c>
      <c r="AU45" s="6">
        <v>27</v>
      </c>
      <c r="AV45" s="6">
        <v>18</v>
      </c>
      <c r="AW45" s="6">
        <v>3</v>
      </c>
      <c r="AX45" s="6">
        <v>15</v>
      </c>
      <c r="AY45" s="6">
        <v>9</v>
      </c>
      <c r="AZ45" s="6">
        <v>28</v>
      </c>
      <c r="BA45" s="6">
        <v>12</v>
      </c>
      <c r="BB45" s="6">
        <v>15</v>
      </c>
      <c r="BC45" s="6">
        <v>3</v>
      </c>
      <c r="BD45" s="34">
        <f t="shared" si="7"/>
        <v>1105</v>
      </c>
      <c r="BE45" s="45" t="s">
        <v>24</v>
      </c>
      <c r="BF45" s="6">
        <v>11</v>
      </c>
    </row>
    <row r="46" spans="2:58" ht="12.75">
      <c r="B46" s="37" t="s">
        <v>155</v>
      </c>
      <c r="C46" s="6">
        <v>0</v>
      </c>
      <c r="D46" s="6">
        <v>3</v>
      </c>
      <c r="E46" s="6">
        <v>0</v>
      </c>
      <c r="F46" s="6">
        <v>9</v>
      </c>
      <c r="G46" s="6">
        <v>0</v>
      </c>
      <c r="H46" s="34">
        <f t="shared" si="0"/>
        <v>12</v>
      </c>
      <c r="I46" s="6">
        <v>0</v>
      </c>
      <c r="J46" s="6">
        <v>30</v>
      </c>
      <c r="K46" s="6">
        <v>24</v>
      </c>
      <c r="L46" s="6">
        <v>0</v>
      </c>
      <c r="M46" s="6">
        <v>6</v>
      </c>
      <c r="N46" s="34">
        <f t="shared" si="1"/>
        <v>60</v>
      </c>
      <c r="O46" s="6">
        <v>0</v>
      </c>
      <c r="P46" s="6">
        <v>0</v>
      </c>
      <c r="Q46" s="6">
        <v>0</v>
      </c>
      <c r="R46" s="6">
        <v>0</v>
      </c>
      <c r="S46" s="6">
        <v>3</v>
      </c>
      <c r="T46" s="34">
        <f t="shared" si="2"/>
        <v>3</v>
      </c>
      <c r="U46" s="44" t="s">
        <v>24</v>
      </c>
      <c r="V46" s="6">
        <v>0</v>
      </c>
      <c r="W46" s="6">
        <v>0</v>
      </c>
      <c r="X46" s="6">
        <v>0</v>
      </c>
      <c r="Y46" s="6">
        <v>3</v>
      </c>
      <c r="Z46" s="34">
        <f t="shared" si="3"/>
        <v>3</v>
      </c>
      <c r="AA46" s="6">
        <v>6</v>
      </c>
      <c r="AB46" s="6">
        <v>24</v>
      </c>
      <c r="AC46" s="6">
        <v>0</v>
      </c>
      <c r="AD46" s="6">
        <v>6</v>
      </c>
      <c r="AE46" s="6">
        <v>6</v>
      </c>
      <c r="AF46" s="6">
        <v>0</v>
      </c>
      <c r="AG46" s="34">
        <f t="shared" si="4"/>
        <v>42</v>
      </c>
      <c r="AH46" s="6">
        <v>0</v>
      </c>
      <c r="AI46" s="6">
        <v>3</v>
      </c>
      <c r="AJ46" s="6">
        <v>6</v>
      </c>
      <c r="AK46" s="6">
        <v>0</v>
      </c>
      <c r="AL46" s="6">
        <v>0</v>
      </c>
      <c r="AM46" s="34">
        <f t="shared" si="5"/>
        <v>9</v>
      </c>
      <c r="AN46" s="6">
        <v>21</v>
      </c>
      <c r="AO46" s="6">
        <v>6</v>
      </c>
      <c r="AP46" s="6">
        <v>46</v>
      </c>
      <c r="AQ46" s="6">
        <v>18</v>
      </c>
      <c r="AR46" s="6">
        <v>1312</v>
      </c>
      <c r="AS46" s="34">
        <f t="shared" si="6"/>
        <v>1403</v>
      </c>
      <c r="AT46" s="6">
        <v>130</v>
      </c>
      <c r="AU46" s="6">
        <v>111</v>
      </c>
      <c r="AV46" s="6">
        <v>60</v>
      </c>
      <c r="AW46" s="6">
        <v>36</v>
      </c>
      <c r="AX46" s="6">
        <v>15</v>
      </c>
      <c r="AY46" s="6">
        <v>33</v>
      </c>
      <c r="AZ46" s="6">
        <v>54</v>
      </c>
      <c r="BA46" s="6">
        <v>30</v>
      </c>
      <c r="BB46" s="6">
        <v>19</v>
      </c>
      <c r="BC46" s="6">
        <v>6</v>
      </c>
      <c r="BD46" s="34">
        <f t="shared" si="7"/>
        <v>2026</v>
      </c>
      <c r="BE46" s="6">
        <v>0</v>
      </c>
      <c r="BF46" s="6">
        <v>60</v>
      </c>
    </row>
    <row r="47" spans="2:58" ht="12.75">
      <c r="B47" s="43" t="s">
        <v>156</v>
      </c>
      <c r="C47" s="34">
        <f>SUM(C42:C46)</f>
        <v>15</v>
      </c>
      <c r="D47" s="34">
        <f aca="true" t="shared" si="14" ref="D47:BF47">SUM(D42:D46)</f>
        <v>12</v>
      </c>
      <c r="E47" s="34">
        <f t="shared" si="14"/>
        <v>9</v>
      </c>
      <c r="F47" s="34">
        <f t="shared" si="14"/>
        <v>30</v>
      </c>
      <c r="G47" s="34">
        <f t="shared" si="14"/>
        <v>0</v>
      </c>
      <c r="H47" s="34">
        <f t="shared" si="14"/>
        <v>66</v>
      </c>
      <c r="I47" s="34">
        <f t="shared" si="14"/>
        <v>9</v>
      </c>
      <c r="J47" s="34">
        <f t="shared" si="14"/>
        <v>117</v>
      </c>
      <c r="K47" s="34">
        <f t="shared" si="14"/>
        <v>87</v>
      </c>
      <c r="L47" s="34">
        <f t="shared" si="14"/>
        <v>6</v>
      </c>
      <c r="M47" s="34">
        <f t="shared" si="14"/>
        <v>27</v>
      </c>
      <c r="N47" s="34">
        <f t="shared" si="14"/>
        <v>246</v>
      </c>
      <c r="O47" s="34">
        <f t="shared" si="14"/>
        <v>9</v>
      </c>
      <c r="P47" s="34">
        <f t="shared" si="14"/>
        <v>3</v>
      </c>
      <c r="Q47" s="34">
        <f t="shared" si="14"/>
        <v>6</v>
      </c>
      <c r="R47" s="34">
        <f t="shared" si="14"/>
        <v>12</v>
      </c>
      <c r="S47" s="34">
        <f t="shared" si="14"/>
        <v>12</v>
      </c>
      <c r="T47" s="34">
        <f t="shared" si="14"/>
        <v>42</v>
      </c>
      <c r="U47" s="34">
        <f t="shared" si="14"/>
        <v>0</v>
      </c>
      <c r="V47" s="34">
        <f t="shared" si="14"/>
        <v>6</v>
      </c>
      <c r="W47" s="34">
        <f t="shared" si="14"/>
        <v>9</v>
      </c>
      <c r="X47" s="34">
        <f t="shared" si="14"/>
        <v>15</v>
      </c>
      <c r="Y47" s="34">
        <f t="shared" si="14"/>
        <v>12</v>
      </c>
      <c r="Z47" s="34">
        <f t="shared" si="14"/>
        <v>42</v>
      </c>
      <c r="AA47" s="34">
        <f t="shared" si="14"/>
        <v>30</v>
      </c>
      <c r="AB47" s="34">
        <f t="shared" si="14"/>
        <v>80</v>
      </c>
      <c r="AC47" s="34">
        <f t="shared" si="14"/>
        <v>21</v>
      </c>
      <c r="AD47" s="34">
        <f t="shared" si="14"/>
        <v>30</v>
      </c>
      <c r="AE47" s="34">
        <f t="shared" si="14"/>
        <v>27</v>
      </c>
      <c r="AF47" s="34">
        <f t="shared" si="14"/>
        <v>34</v>
      </c>
      <c r="AG47" s="34">
        <f t="shared" si="14"/>
        <v>222</v>
      </c>
      <c r="AH47" s="34">
        <f t="shared" si="14"/>
        <v>0</v>
      </c>
      <c r="AI47" s="34">
        <f t="shared" si="14"/>
        <v>15</v>
      </c>
      <c r="AJ47" s="34">
        <f t="shared" si="14"/>
        <v>27</v>
      </c>
      <c r="AK47" s="34">
        <f t="shared" si="14"/>
        <v>0</v>
      </c>
      <c r="AL47" s="34">
        <f t="shared" si="14"/>
        <v>0</v>
      </c>
      <c r="AM47" s="34">
        <f t="shared" si="14"/>
        <v>42</v>
      </c>
      <c r="AN47" s="34">
        <f t="shared" si="14"/>
        <v>285</v>
      </c>
      <c r="AO47" s="34">
        <f t="shared" si="14"/>
        <v>751</v>
      </c>
      <c r="AP47" s="34">
        <f t="shared" si="14"/>
        <v>3244</v>
      </c>
      <c r="AQ47" s="34">
        <f t="shared" si="14"/>
        <v>808</v>
      </c>
      <c r="AR47" s="34">
        <f t="shared" si="14"/>
        <v>1408</v>
      </c>
      <c r="AS47" s="34">
        <f t="shared" si="14"/>
        <v>6496</v>
      </c>
      <c r="AT47" s="34">
        <f t="shared" si="14"/>
        <v>259</v>
      </c>
      <c r="AU47" s="34">
        <f t="shared" si="14"/>
        <v>412</v>
      </c>
      <c r="AV47" s="34">
        <f t="shared" si="14"/>
        <v>321</v>
      </c>
      <c r="AW47" s="34">
        <f t="shared" si="14"/>
        <v>167</v>
      </c>
      <c r="AX47" s="34">
        <f t="shared" si="14"/>
        <v>123</v>
      </c>
      <c r="AY47" s="34">
        <f t="shared" si="14"/>
        <v>193</v>
      </c>
      <c r="AZ47" s="34">
        <f t="shared" si="14"/>
        <v>696</v>
      </c>
      <c r="BA47" s="34">
        <f t="shared" si="14"/>
        <v>307</v>
      </c>
      <c r="BB47" s="34">
        <f t="shared" si="14"/>
        <v>124</v>
      </c>
      <c r="BC47" s="34">
        <f t="shared" si="14"/>
        <v>33</v>
      </c>
      <c r="BD47" s="34">
        <f t="shared" si="14"/>
        <v>9791</v>
      </c>
      <c r="BE47" s="34">
        <f t="shared" si="14"/>
        <v>12</v>
      </c>
      <c r="BF47" s="34">
        <f t="shared" si="14"/>
        <v>156</v>
      </c>
    </row>
    <row r="48" spans="2:58" ht="12.75">
      <c r="B48" s="37" t="s">
        <v>157</v>
      </c>
      <c r="C48" s="6">
        <v>3</v>
      </c>
      <c r="D48" s="6">
        <v>3</v>
      </c>
      <c r="E48" s="6">
        <v>0</v>
      </c>
      <c r="F48" s="6">
        <v>3</v>
      </c>
      <c r="G48" s="6">
        <v>6</v>
      </c>
      <c r="H48" s="34">
        <f t="shared" si="0"/>
        <v>15</v>
      </c>
      <c r="I48" s="6">
        <v>6</v>
      </c>
      <c r="J48" s="6">
        <v>135</v>
      </c>
      <c r="K48" s="6">
        <v>57</v>
      </c>
      <c r="L48" s="6">
        <v>3</v>
      </c>
      <c r="M48" s="6">
        <v>24</v>
      </c>
      <c r="N48" s="34">
        <f t="shared" si="1"/>
        <v>225</v>
      </c>
      <c r="O48" s="6">
        <v>15</v>
      </c>
      <c r="P48" s="6">
        <v>0</v>
      </c>
      <c r="Q48" s="6">
        <v>0</v>
      </c>
      <c r="R48" s="6">
        <v>3</v>
      </c>
      <c r="S48" s="6">
        <v>9</v>
      </c>
      <c r="T48" s="34">
        <f t="shared" si="2"/>
        <v>27</v>
      </c>
      <c r="U48" s="6">
        <v>3</v>
      </c>
      <c r="V48" s="6">
        <v>0</v>
      </c>
      <c r="W48" s="6">
        <v>0</v>
      </c>
      <c r="X48" s="6">
        <v>3</v>
      </c>
      <c r="Y48" s="6">
        <v>3</v>
      </c>
      <c r="Z48" s="34">
        <f t="shared" si="3"/>
        <v>9</v>
      </c>
      <c r="AA48" s="6">
        <v>0</v>
      </c>
      <c r="AB48" s="6">
        <v>47</v>
      </c>
      <c r="AC48" s="6">
        <v>0</v>
      </c>
      <c r="AD48" s="6">
        <v>3</v>
      </c>
      <c r="AE48" s="6">
        <v>3</v>
      </c>
      <c r="AF48" s="6">
        <v>0</v>
      </c>
      <c r="AG48" s="34">
        <f t="shared" si="4"/>
        <v>53</v>
      </c>
      <c r="AH48" s="6">
        <v>9</v>
      </c>
      <c r="AI48" s="6">
        <v>8</v>
      </c>
      <c r="AJ48" s="6">
        <v>6</v>
      </c>
      <c r="AK48" s="6">
        <v>3</v>
      </c>
      <c r="AL48" s="6">
        <v>0</v>
      </c>
      <c r="AM48" s="34">
        <f t="shared" si="5"/>
        <v>26</v>
      </c>
      <c r="AN48" s="6">
        <v>3</v>
      </c>
      <c r="AO48" s="6">
        <v>9</v>
      </c>
      <c r="AP48" s="6">
        <v>82</v>
      </c>
      <c r="AQ48" s="6">
        <v>39</v>
      </c>
      <c r="AR48" s="6">
        <v>96</v>
      </c>
      <c r="AS48" s="34">
        <f t="shared" si="6"/>
        <v>229</v>
      </c>
      <c r="AT48" s="6">
        <v>6971</v>
      </c>
      <c r="AU48" s="6">
        <v>666</v>
      </c>
      <c r="AV48" s="6">
        <v>357</v>
      </c>
      <c r="AW48" s="6">
        <v>202</v>
      </c>
      <c r="AX48" s="6">
        <v>185</v>
      </c>
      <c r="AY48" s="6">
        <v>177</v>
      </c>
      <c r="AZ48" s="6">
        <v>246</v>
      </c>
      <c r="BA48" s="6">
        <v>285</v>
      </c>
      <c r="BB48" s="6">
        <v>147</v>
      </c>
      <c r="BC48" s="6">
        <v>27</v>
      </c>
      <c r="BD48" s="34">
        <f t="shared" si="7"/>
        <v>9847</v>
      </c>
      <c r="BE48" s="6">
        <v>15</v>
      </c>
      <c r="BF48" s="6">
        <v>98</v>
      </c>
    </row>
    <row r="49" spans="2:58" ht="12.75">
      <c r="B49" s="37" t="s">
        <v>158</v>
      </c>
      <c r="C49" s="6">
        <v>6</v>
      </c>
      <c r="D49" s="6">
        <v>12</v>
      </c>
      <c r="E49" s="6">
        <v>3</v>
      </c>
      <c r="F49" s="6">
        <v>50</v>
      </c>
      <c r="G49" s="6">
        <v>9</v>
      </c>
      <c r="H49" s="34">
        <f t="shared" si="0"/>
        <v>80</v>
      </c>
      <c r="I49" s="6">
        <v>9</v>
      </c>
      <c r="J49" s="6">
        <v>263</v>
      </c>
      <c r="K49" s="6">
        <v>152</v>
      </c>
      <c r="L49" s="6">
        <v>18</v>
      </c>
      <c r="M49" s="6">
        <v>95</v>
      </c>
      <c r="N49" s="34">
        <f t="shared" si="1"/>
        <v>537</v>
      </c>
      <c r="O49" s="6">
        <v>21</v>
      </c>
      <c r="P49" s="6">
        <v>0</v>
      </c>
      <c r="Q49" s="6">
        <v>15</v>
      </c>
      <c r="R49" s="6">
        <v>0</v>
      </c>
      <c r="S49" s="6">
        <v>12</v>
      </c>
      <c r="T49" s="34">
        <f t="shared" si="2"/>
        <v>48</v>
      </c>
      <c r="U49" s="6">
        <v>0</v>
      </c>
      <c r="V49" s="6">
        <v>9</v>
      </c>
      <c r="W49" s="6">
        <v>3</v>
      </c>
      <c r="X49" s="6">
        <v>21</v>
      </c>
      <c r="Y49" s="6">
        <v>9</v>
      </c>
      <c r="Z49" s="34">
        <f t="shared" si="3"/>
        <v>42</v>
      </c>
      <c r="AA49" s="6">
        <v>15</v>
      </c>
      <c r="AB49" s="6">
        <v>145</v>
      </c>
      <c r="AC49" s="6">
        <v>18</v>
      </c>
      <c r="AD49" s="6">
        <v>12</v>
      </c>
      <c r="AE49" s="6">
        <v>21</v>
      </c>
      <c r="AF49" s="6">
        <v>3</v>
      </c>
      <c r="AG49" s="34">
        <f t="shared" si="4"/>
        <v>214</v>
      </c>
      <c r="AH49" s="6">
        <v>15</v>
      </c>
      <c r="AI49" s="6">
        <v>18</v>
      </c>
      <c r="AJ49" s="6">
        <v>18</v>
      </c>
      <c r="AK49" s="6">
        <v>6</v>
      </c>
      <c r="AL49" s="6">
        <v>27</v>
      </c>
      <c r="AM49" s="34">
        <f t="shared" si="5"/>
        <v>84</v>
      </c>
      <c r="AN49" s="6">
        <v>15</v>
      </c>
      <c r="AO49" s="6">
        <v>30</v>
      </c>
      <c r="AP49" s="6">
        <v>162</v>
      </c>
      <c r="AQ49" s="6">
        <v>15</v>
      </c>
      <c r="AR49" s="6">
        <v>105</v>
      </c>
      <c r="AS49" s="34">
        <f t="shared" si="6"/>
        <v>327</v>
      </c>
      <c r="AT49" s="6">
        <v>490</v>
      </c>
      <c r="AU49" s="6">
        <v>82280</v>
      </c>
      <c r="AV49" s="6">
        <v>4030</v>
      </c>
      <c r="AW49" s="6">
        <v>3325</v>
      </c>
      <c r="AX49" s="6">
        <v>1791</v>
      </c>
      <c r="AY49" s="6">
        <v>1741</v>
      </c>
      <c r="AZ49" s="6">
        <v>4410</v>
      </c>
      <c r="BA49" s="6">
        <v>3025</v>
      </c>
      <c r="BB49" s="6">
        <v>1337</v>
      </c>
      <c r="BC49" s="6">
        <v>493</v>
      </c>
      <c r="BD49" s="34">
        <f t="shared" si="7"/>
        <v>104254</v>
      </c>
      <c r="BE49" s="6">
        <v>213</v>
      </c>
      <c r="BF49" s="6">
        <v>854</v>
      </c>
    </row>
    <row r="50" spans="2:58" ht="12.75">
      <c r="B50" s="37" t="s">
        <v>159</v>
      </c>
      <c r="C50" s="6">
        <v>6</v>
      </c>
      <c r="D50" s="6">
        <v>12</v>
      </c>
      <c r="E50" s="6">
        <v>3</v>
      </c>
      <c r="F50" s="6">
        <v>21</v>
      </c>
      <c r="G50" s="6">
        <v>0</v>
      </c>
      <c r="H50" s="34">
        <f t="shared" si="0"/>
        <v>42</v>
      </c>
      <c r="I50" s="6">
        <v>9</v>
      </c>
      <c r="J50" s="6">
        <v>193</v>
      </c>
      <c r="K50" s="6">
        <v>179</v>
      </c>
      <c r="L50" s="6">
        <v>12</v>
      </c>
      <c r="M50" s="6">
        <v>75</v>
      </c>
      <c r="N50" s="34">
        <f t="shared" si="1"/>
        <v>468</v>
      </c>
      <c r="O50" s="6">
        <v>33</v>
      </c>
      <c r="P50" s="6">
        <v>3</v>
      </c>
      <c r="Q50" s="6">
        <v>9</v>
      </c>
      <c r="R50" s="6">
        <v>9</v>
      </c>
      <c r="S50" s="6">
        <v>15</v>
      </c>
      <c r="T50" s="34">
        <f t="shared" si="2"/>
        <v>69</v>
      </c>
      <c r="U50" s="6">
        <v>3</v>
      </c>
      <c r="V50" s="6">
        <v>12</v>
      </c>
      <c r="W50" s="6">
        <v>6</v>
      </c>
      <c r="X50" s="6">
        <v>12</v>
      </c>
      <c r="Y50" s="6">
        <v>3</v>
      </c>
      <c r="Z50" s="34">
        <f t="shared" si="3"/>
        <v>36</v>
      </c>
      <c r="AA50" s="6">
        <v>12</v>
      </c>
      <c r="AB50" s="6">
        <v>167</v>
      </c>
      <c r="AC50" s="6">
        <v>12</v>
      </c>
      <c r="AD50" s="6">
        <v>12</v>
      </c>
      <c r="AE50" s="6">
        <v>6</v>
      </c>
      <c r="AF50" s="6">
        <v>9</v>
      </c>
      <c r="AG50" s="34">
        <f t="shared" si="4"/>
        <v>218</v>
      </c>
      <c r="AH50" s="6">
        <v>27</v>
      </c>
      <c r="AI50" s="6">
        <v>24</v>
      </c>
      <c r="AJ50" s="6">
        <v>24</v>
      </c>
      <c r="AK50" s="6">
        <v>15</v>
      </c>
      <c r="AL50" s="6">
        <v>12</v>
      </c>
      <c r="AM50" s="34">
        <f t="shared" si="5"/>
        <v>102</v>
      </c>
      <c r="AN50" s="6">
        <v>12</v>
      </c>
      <c r="AO50" s="6">
        <v>18</v>
      </c>
      <c r="AP50" s="6">
        <v>99</v>
      </c>
      <c r="AQ50" s="6">
        <v>15</v>
      </c>
      <c r="AR50" s="6">
        <v>54</v>
      </c>
      <c r="AS50" s="34">
        <f t="shared" si="6"/>
        <v>198</v>
      </c>
      <c r="AT50" s="6">
        <v>235</v>
      </c>
      <c r="AU50" s="6">
        <v>4619</v>
      </c>
      <c r="AV50" s="6">
        <v>92287</v>
      </c>
      <c r="AW50" s="6">
        <v>1964</v>
      </c>
      <c r="AX50" s="6">
        <v>2601</v>
      </c>
      <c r="AY50" s="6">
        <v>1620</v>
      </c>
      <c r="AZ50" s="6">
        <v>4863</v>
      </c>
      <c r="BA50" s="6">
        <v>2897</v>
      </c>
      <c r="BB50" s="6">
        <v>1552</v>
      </c>
      <c r="BC50" s="6">
        <v>1193</v>
      </c>
      <c r="BD50" s="34">
        <f t="shared" si="7"/>
        <v>114964</v>
      </c>
      <c r="BE50" s="6">
        <v>246</v>
      </c>
      <c r="BF50" s="6">
        <v>1023</v>
      </c>
    </row>
    <row r="51" spans="2:58" ht="12.75">
      <c r="B51" s="37" t="s">
        <v>160</v>
      </c>
      <c r="C51" s="6">
        <v>6</v>
      </c>
      <c r="D51" s="6">
        <v>3</v>
      </c>
      <c r="E51" s="6">
        <v>0</v>
      </c>
      <c r="F51" s="6">
        <v>18</v>
      </c>
      <c r="G51" s="6">
        <v>0</v>
      </c>
      <c r="H51" s="34">
        <f t="shared" si="0"/>
        <v>27</v>
      </c>
      <c r="I51" s="6">
        <v>6</v>
      </c>
      <c r="J51" s="6">
        <v>117</v>
      </c>
      <c r="K51" s="6">
        <v>78</v>
      </c>
      <c r="L51" s="6">
        <v>3</v>
      </c>
      <c r="M51" s="6">
        <v>24</v>
      </c>
      <c r="N51" s="34">
        <f t="shared" si="1"/>
        <v>228</v>
      </c>
      <c r="O51" s="6">
        <v>15</v>
      </c>
      <c r="P51" s="6">
        <v>0</v>
      </c>
      <c r="Q51" s="6">
        <v>0</v>
      </c>
      <c r="R51" s="6">
        <v>6</v>
      </c>
      <c r="S51" s="6">
        <v>6</v>
      </c>
      <c r="T51" s="34">
        <f t="shared" si="2"/>
        <v>27</v>
      </c>
      <c r="U51" s="6">
        <v>0</v>
      </c>
      <c r="V51" s="6">
        <v>3</v>
      </c>
      <c r="W51" s="6">
        <v>3</v>
      </c>
      <c r="X51" s="6">
        <v>3</v>
      </c>
      <c r="Y51" s="6">
        <v>0</v>
      </c>
      <c r="Z51" s="34">
        <f t="shared" si="3"/>
        <v>9</v>
      </c>
      <c r="AA51" s="6">
        <v>12</v>
      </c>
      <c r="AB51" s="6">
        <v>73</v>
      </c>
      <c r="AC51" s="6">
        <v>6</v>
      </c>
      <c r="AD51" s="6">
        <v>3</v>
      </c>
      <c r="AE51" s="6">
        <v>0</v>
      </c>
      <c r="AF51" s="6">
        <v>3</v>
      </c>
      <c r="AG51" s="34">
        <f t="shared" si="4"/>
        <v>97</v>
      </c>
      <c r="AH51" s="6">
        <v>15</v>
      </c>
      <c r="AI51" s="6">
        <v>12</v>
      </c>
      <c r="AJ51" s="6">
        <v>18</v>
      </c>
      <c r="AK51" s="6">
        <v>6</v>
      </c>
      <c r="AL51" s="6">
        <v>12</v>
      </c>
      <c r="AM51" s="34">
        <f t="shared" si="5"/>
        <v>63</v>
      </c>
      <c r="AN51" s="6">
        <v>3</v>
      </c>
      <c r="AO51" s="6">
        <v>6</v>
      </c>
      <c r="AP51" s="6">
        <v>42</v>
      </c>
      <c r="AQ51" s="6">
        <v>15</v>
      </c>
      <c r="AR51" s="6">
        <v>18</v>
      </c>
      <c r="AS51" s="34">
        <f t="shared" si="6"/>
        <v>84</v>
      </c>
      <c r="AT51" s="6">
        <v>117</v>
      </c>
      <c r="AU51" s="6">
        <v>3562</v>
      </c>
      <c r="AV51" s="6">
        <v>2356</v>
      </c>
      <c r="AW51" s="6">
        <v>62147</v>
      </c>
      <c r="AX51" s="6">
        <v>3005</v>
      </c>
      <c r="AY51" s="6">
        <v>2783</v>
      </c>
      <c r="AZ51" s="6">
        <v>4536</v>
      </c>
      <c r="BA51" s="6">
        <v>3471</v>
      </c>
      <c r="BB51" s="6">
        <v>1457</v>
      </c>
      <c r="BC51" s="6">
        <v>532</v>
      </c>
      <c r="BD51" s="34">
        <f t="shared" si="7"/>
        <v>84501</v>
      </c>
      <c r="BE51" s="6">
        <v>111</v>
      </c>
      <c r="BF51" s="6">
        <v>427</v>
      </c>
    </row>
    <row r="52" spans="2:58" ht="12.75">
      <c r="B52" s="37" t="s">
        <v>161</v>
      </c>
      <c r="C52" s="6">
        <v>3</v>
      </c>
      <c r="D52" s="6">
        <v>3</v>
      </c>
      <c r="E52" s="6">
        <v>3</v>
      </c>
      <c r="F52" s="6">
        <v>9</v>
      </c>
      <c r="G52" s="6">
        <v>3</v>
      </c>
      <c r="H52" s="34">
        <f t="shared" si="0"/>
        <v>21</v>
      </c>
      <c r="I52" s="6">
        <v>6</v>
      </c>
      <c r="J52" s="6">
        <v>53</v>
      </c>
      <c r="K52" s="6">
        <v>53</v>
      </c>
      <c r="L52" s="6">
        <v>3</v>
      </c>
      <c r="M52" s="6">
        <v>21</v>
      </c>
      <c r="N52" s="34">
        <f t="shared" si="1"/>
        <v>136</v>
      </c>
      <c r="O52" s="6">
        <v>9</v>
      </c>
      <c r="P52" s="6">
        <v>0</v>
      </c>
      <c r="Q52" s="6">
        <v>3</v>
      </c>
      <c r="R52" s="6">
        <v>3</v>
      </c>
      <c r="S52" s="6">
        <v>3</v>
      </c>
      <c r="T52" s="34">
        <f t="shared" si="2"/>
        <v>18</v>
      </c>
      <c r="U52" s="6">
        <v>3</v>
      </c>
      <c r="V52" s="6">
        <v>0</v>
      </c>
      <c r="W52" s="6">
        <v>0</v>
      </c>
      <c r="X52" s="6">
        <v>0</v>
      </c>
      <c r="Y52" s="6">
        <v>0</v>
      </c>
      <c r="Z52" s="34">
        <f t="shared" si="3"/>
        <v>3</v>
      </c>
      <c r="AA52" s="6">
        <v>3</v>
      </c>
      <c r="AB52" s="6">
        <v>27</v>
      </c>
      <c r="AC52" s="6">
        <v>0</v>
      </c>
      <c r="AD52" s="6">
        <v>0</v>
      </c>
      <c r="AE52" s="6">
        <v>3</v>
      </c>
      <c r="AF52" s="6">
        <v>3</v>
      </c>
      <c r="AG52" s="34">
        <f t="shared" si="4"/>
        <v>36</v>
      </c>
      <c r="AH52" s="6">
        <v>21</v>
      </c>
      <c r="AI52" s="6">
        <v>9</v>
      </c>
      <c r="AJ52" s="6">
        <v>6</v>
      </c>
      <c r="AK52" s="6">
        <v>9</v>
      </c>
      <c r="AL52" s="6">
        <v>27</v>
      </c>
      <c r="AM52" s="34">
        <f t="shared" si="5"/>
        <v>72</v>
      </c>
      <c r="AN52" s="6">
        <v>3</v>
      </c>
      <c r="AO52" s="6">
        <v>9</v>
      </c>
      <c r="AP52" s="6">
        <v>63</v>
      </c>
      <c r="AQ52" s="6">
        <v>6</v>
      </c>
      <c r="AR52" s="6">
        <v>18</v>
      </c>
      <c r="AS52" s="34">
        <f t="shared" si="6"/>
        <v>99</v>
      </c>
      <c r="AT52" s="6">
        <v>108</v>
      </c>
      <c r="AU52" s="6">
        <v>1913</v>
      </c>
      <c r="AV52" s="6">
        <v>2752</v>
      </c>
      <c r="AW52" s="6">
        <v>3339</v>
      </c>
      <c r="AX52" s="6">
        <v>67805</v>
      </c>
      <c r="AY52" s="6">
        <v>1861</v>
      </c>
      <c r="AZ52" s="6">
        <v>4376</v>
      </c>
      <c r="BA52" s="6">
        <v>3543</v>
      </c>
      <c r="BB52" s="6">
        <v>2601</v>
      </c>
      <c r="BC52" s="6">
        <v>1253</v>
      </c>
      <c r="BD52" s="34">
        <f t="shared" si="7"/>
        <v>89936</v>
      </c>
      <c r="BE52" s="6">
        <v>118</v>
      </c>
      <c r="BF52" s="6">
        <v>601</v>
      </c>
    </row>
    <row r="53" spans="2:58" ht="12.75">
      <c r="B53" s="37" t="s">
        <v>162</v>
      </c>
      <c r="C53" s="6">
        <v>12</v>
      </c>
      <c r="D53" s="6">
        <v>9</v>
      </c>
      <c r="E53" s="6">
        <v>3</v>
      </c>
      <c r="F53" s="6">
        <v>13</v>
      </c>
      <c r="G53" s="6">
        <v>0</v>
      </c>
      <c r="H53" s="34">
        <f t="shared" si="0"/>
        <v>37</v>
      </c>
      <c r="I53" s="6">
        <v>0</v>
      </c>
      <c r="J53" s="6">
        <v>69</v>
      </c>
      <c r="K53" s="6">
        <v>51</v>
      </c>
      <c r="L53" s="6">
        <v>0</v>
      </c>
      <c r="M53" s="6">
        <v>18</v>
      </c>
      <c r="N53" s="34">
        <f t="shared" si="1"/>
        <v>138</v>
      </c>
      <c r="O53" s="6">
        <v>3</v>
      </c>
      <c r="P53" s="6">
        <v>3</v>
      </c>
      <c r="Q53" s="6">
        <v>3</v>
      </c>
      <c r="R53" s="6">
        <v>6</v>
      </c>
      <c r="S53" s="6">
        <v>3</v>
      </c>
      <c r="T53" s="34">
        <f t="shared" si="2"/>
        <v>18</v>
      </c>
      <c r="U53" s="6">
        <v>0</v>
      </c>
      <c r="V53" s="6">
        <v>0</v>
      </c>
      <c r="W53" s="6">
        <v>3</v>
      </c>
      <c r="X53" s="6">
        <v>3</v>
      </c>
      <c r="Y53" s="6">
        <v>0</v>
      </c>
      <c r="Z53" s="34">
        <f t="shared" si="3"/>
        <v>6</v>
      </c>
      <c r="AA53" s="6">
        <v>15</v>
      </c>
      <c r="AB53" s="6">
        <v>39</v>
      </c>
      <c r="AC53" s="6">
        <v>3</v>
      </c>
      <c r="AD53" s="6">
        <v>9</v>
      </c>
      <c r="AE53" s="6">
        <v>3</v>
      </c>
      <c r="AF53" s="6">
        <v>3</v>
      </c>
      <c r="AG53" s="34">
        <f t="shared" si="4"/>
        <v>72</v>
      </c>
      <c r="AH53" s="6">
        <v>6</v>
      </c>
      <c r="AI53" s="6">
        <v>6</v>
      </c>
      <c r="AJ53" s="6">
        <v>6</v>
      </c>
      <c r="AK53" s="6">
        <v>0</v>
      </c>
      <c r="AL53" s="6">
        <v>9</v>
      </c>
      <c r="AM53" s="34">
        <f t="shared" si="5"/>
        <v>27</v>
      </c>
      <c r="AN53" s="6">
        <v>6</v>
      </c>
      <c r="AO53" s="6">
        <v>9</v>
      </c>
      <c r="AP53" s="6">
        <v>76</v>
      </c>
      <c r="AQ53" s="6">
        <v>0</v>
      </c>
      <c r="AR53" s="6">
        <v>3</v>
      </c>
      <c r="AS53" s="34">
        <f t="shared" si="6"/>
        <v>94</v>
      </c>
      <c r="AT53" s="6">
        <v>87</v>
      </c>
      <c r="AU53" s="6">
        <v>1984</v>
      </c>
      <c r="AV53" s="6">
        <v>1295</v>
      </c>
      <c r="AW53" s="6">
        <v>2976</v>
      </c>
      <c r="AX53" s="6">
        <v>1681</v>
      </c>
      <c r="AY53" s="6">
        <v>62229</v>
      </c>
      <c r="AZ53" s="6">
        <v>8563</v>
      </c>
      <c r="BA53" s="6">
        <v>5298</v>
      </c>
      <c r="BB53" s="6">
        <v>1857</v>
      </c>
      <c r="BC53" s="6">
        <v>534</v>
      </c>
      <c r="BD53" s="34">
        <f t="shared" si="7"/>
        <v>86896</v>
      </c>
      <c r="BE53" s="6">
        <v>206</v>
      </c>
      <c r="BF53" s="6">
        <v>530</v>
      </c>
    </row>
    <row r="54" spans="2:58" ht="12.75">
      <c r="B54" s="37" t="s">
        <v>163</v>
      </c>
      <c r="C54" s="6">
        <v>6</v>
      </c>
      <c r="D54" s="6">
        <v>9</v>
      </c>
      <c r="E54" s="6">
        <v>3</v>
      </c>
      <c r="F54" s="6">
        <v>21</v>
      </c>
      <c r="G54" s="6">
        <v>0</v>
      </c>
      <c r="H54" s="34">
        <f t="shared" si="0"/>
        <v>39</v>
      </c>
      <c r="I54" s="6">
        <v>3</v>
      </c>
      <c r="J54" s="6">
        <v>130</v>
      </c>
      <c r="K54" s="6">
        <v>89</v>
      </c>
      <c r="L54" s="6">
        <v>6</v>
      </c>
      <c r="M54" s="6">
        <v>21</v>
      </c>
      <c r="N54" s="34">
        <f t="shared" si="1"/>
        <v>249</v>
      </c>
      <c r="O54" s="6">
        <v>15</v>
      </c>
      <c r="P54" s="6">
        <v>0</v>
      </c>
      <c r="Q54" s="6">
        <v>3</v>
      </c>
      <c r="R54" s="6">
        <v>9</v>
      </c>
      <c r="S54" s="6">
        <v>9</v>
      </c>
      <c r="T54" s="34">
        <f t="shared" si="2"/>
        <v>36</v>
      </c>
      <c r="U54" s="6">
        <v>0</v>
      </c>
      <c r="V54" s="6">
        <v>6</v>
      </c>
      <c r="W54" s="6">
        <v>6</v>
      </c>
      <c r="X54" s="6">
        <v>6</v>
      </c>
      <c r="Y54" s="6">
        <v>0</v>
      </c>
      <c r="Z54" s="34">
        <f t="shared" si="3"/>
        <v>18</v>
      </c>
      <c r="AA54" s="6">
        <v>0</v>
      </c>
      <c r="AB54" s="6">
        <v>61</v>
      </c>
      <c r="AC54" s="6">
        <v>3</v>
      </c>
      <c r="AD54" s="6">
        <v>3</v>
      </c>
      <c r="AE54" s="6">
        <v>0</v>
      </c>
      <c r="AF54" s="6">
        <v>3</v>
      </c>
      <c r="AG54" s="34">
        <f t="shared" si="4"/>
        <v>70</v>
      </c>
      <c r="AH54" s="6">
        <v>6</v>
      </c>
      <c r="AI54" s="6">
        <v>6</v>
      </c>
      <c r="AJ54" s="6">
        <v>6</v>
      </c>
      <c r="AK54" s="6">
        <v>3</v>
      </c>
      <c r="AL54" s="6">
        <v>15</v>
      </c>
      <c r="AM54" s="34">
        <f t="shared" si="5"/>
        <v>36</v>
      </c>
      <c r="AN54" s="6">
        <v>9</v>
      </c>
      <c r="AO54" s="6">
        <v>12</v>
      </c>
      <c r="AP54" s="6">
        <v>114</v>
      </c>
      <c r="AQ54" s="6">
        <v>12</v>
      </c>
      <c r="AR54" s="6">
        <v>18</v>
      </c>
      <c r="AS54" s="34">
        <f t="shared" si="6"/>
        <v>165</v>
      </c>
      <c r="AT54" s="6">
        <v>75</v>
      </c>
      <c r="AU54" s="6">
        <v>1742</v>
      </c>
      <c r="AV54" s="6">
        <v>1854</v>
      </c>
      <c r="AW54" s="6">
        <v>2042</v>
      </c>
      <c r="AX54" s="6">
        <v>1976</v>
      </c>
      <c r="AY54" s="6">
        <v>6077</v>
      </c>
      <c r="AZ54" s="6">
        <v>105069</v>
      </c>
      <c r="BA54" s="6">
        <v>10243</v>
      </c>
      <c r="BB54" s="6">
        <v>2449</v>
      </c>
      <c r="BC54" s="6">
        <v>722</v>
      </c>
      <c r="BD54" s="34">
        <f t="shared" si="7"/>
        <v>132862</v>
      </c>
      <c r="BE54" s="6">
        <v>213</v>
      </c>
      <c r="BF54" s="6">
        <v>985</v>
      </c>
    </row>
    <row r="55" spans="2:58" ht="12.75">
      <c r="B55" s="37" t="s">
        <v>164</v>
      </c>
      <c r="C55" s="6">
        <v>3</v>
      </c>
      <c r="D55" s="6">
        <v>9</v>
      </c>
      <c r="E55" s="6">
        <v>3</v>
      </c>
      <c r="F55" s="6">
        <v>15</v>
      </c>
      <c r="G55" s="6">
        <v>0</v>
      </c>
      <c r="H55" s="34">
        <f t="shared" si="0"/>
        <v>30</v>
      </c>
      <c r="I55" s="6">
        <v>6</v>
      </c>
      <c r="J55" s="6">
        <v>99</v>
      </c>
      <c r="K55" s="6">
        <v>81</v>
      </c>
      <c r="L55" s="6">
        <v>6</v>
      </c>
      <c r="M55" s="6">
        <v>51</v>
      </c>
      <c r="N55" s="34">
        <f t="shared" si="1"/>
        <v>243</v>
      </c>
      <c r="O55" s="6">
        <v>6</v>
      </c>
      <c r="P55" s="6">
        <v>0</v>
      </c>
      <c r="Q55" s="6">
        <v>3</v>
      </c>
      <c r="R55" s="6">
        <v>3</v>
      </c>
      <c r="S55" s="6">
        <v>12</v>
      </c>
      <c r="T55" s="34">
        <f t="shared" si="2"/>
        <v>24</v>
      </c>
      <c r="U55" s="6">
        <v>0</v>
      </c>
      <c r="V55" s="6">
        <v>0</v>
      </c>
      <c r="W55" s="6">
        <v>6</v>
      </c>
      <c r="X55" s="6">
        <v>21</v>
      </c>
      <c r="Y55" s="6">
        <v>9</v>
      </c>
      <c r="Z55" s="34">
        <f t="shared" si="3"/>
        <v>36</v>
      </c>
      <c r="AA55" s="6">
        <v>6</v>
      </c>
      <c r="AB55" s="6">
        <v>42</v>
      </c>
      <c r="AC55" s="6">
        <v>9</v>
      </c>
      <c r="AD55" s="6">
        <v>0</v>
      </c>
      <c r="AE55" s="6">
        <v>6</v>
      </c>
      <c r="AF55" s="6">
        <v>6</v>
      </c>
      <c r="AG55" s="34">
        <f t="shared" si="4"/>
        <v>69</v>
      </c>
      <c r="AH55" s="6">
        <v>21</v>
      </c>
      <c r="AI55" s="6">
        <v>6</v>
      </c>
      <c r="AJ55" s="6">
        <v>6</v>
      </c>
      <c r="AK55" s="6">
        <v>3</v>
      </c>
      <c r="AL55" s="6">
        <v>15</v>
      </c>
      <c r="AM55" s="34">
        <f t="shared" si="5"/>
        <v>51</v>
      </c>
      <c r="AN55" s="6">
        <v>3</v>
      </c>
      <c r="AO55" s="6">
        <v>3</v>
      </c>
      <c r="AP55" s="6">
        <v>150</v>
      </c>
      <c r="AQ55" s="6">
        <v>3</v>
      </c>
      <c r="AR55" s="6">
        <v>18</v>
      </c>
      <c r="AS55" s="34">
        <f t="shared" si="6"/>
        <v>177</v>
      </c>
      <c r="AT55" s="6">
        <v>162</v>
      </c>
      <c r="AU55" s="6">
        <v>2364</v>
      </c>
      <c r="AV55" s="6">
        <v>2134</v>
      </c>
      <c r="AW55" s="6">
        <v>3151</v>
      </c>
      <c r="AX55" s="6">
        <v>3006</v>
      </c>
      <c r="AY55" s="6">
        <v>4482</v>
      </c>
      <c r="AZ55" s="6">
        <v>17273</v>
      </c>
      <c r="BA55" s="6">
        <v>113549</v>
      </c>
      <c r="BB55" s="6">
        <v>6827</v>
      </c>
      <c r="BC55" s="6">
        <v>1582</v>
      </c>
      <c r="BD55" s="34">
        <f t="shared" si="7"/>
        <v>155160</v>
      </c>
      <c r="BE55" s="6">
        <v>273</v>
      </c>
      <c r="BF55" s="6">
        <v>1090</v>
      </c>
    </row>
    <row r="56" spans="2:58" ht="12.75">
      <c r="B56" s="37" t="s">
        <v>165</v>
      </c>
      <c r="C56" s="6">
        <v>9</v>
      </c>
      <c r="D56" s="6">
        <v>6</v>
      </c>
      <c r="E56" s="6">
        <v>3</v>
      </c>
      <c r="F56" s="6">
        <v>0</v>
      </c>
      <c r="G56" s="6">
        <v>0</v>
      </c>
      <c r="H56" s="34">
        <f t="shared" si="0"/>
        <v>18</v>
      </c>
      <c r="I56" s="6">
        <v>3</v>
      </c>
      <c r="J56" s="6">
        <v>51</v>
      </c>
      <c r="K56" s="6">
        <v>41</v>
      </c>
      <c r="L56" s="6">
        <v>0</v>
      </c>
      <c r="M56" s="6">
        <v>9</v>
      </c>
      <c r="N56" s="34">
        <f t="shared" si="1"/>
        <v>104</v>
      </c>
      <c r="O56" s="6">
        <v>3</v>
      </c>
      <c r="P56" s="6">
        <v>0</v>
      </c>
      <c r="Q56" s="6">
        <v>6</v>
      </c>
      <c r="R56" s="6">
        <v>0</v>
      </c>
      <c r="S56" s="6">
        <v>9</v>
      </c>
      <c r="T56" s="34">
        <f t="shared" si="2"/>
        <v>18</v>
      </c>
      <c r="U56" s="44" t="s">
        <v>24</v>
      </c>
      <c r="V56" s="6">
        <v>0</v>
      </c>
      <c r="W56" s="6">
        <v>0</v>
      </c>
      <c r="X56" s="6">
        <v>6</v>
      </c>
      <c r="Y56" s="6">
        <v>0</v>
      </c>
      <c r="Z56" s="34">
        <f t="shared" si="3"/>
        <v>6</v>
      </c>
      <c r="AA56" s="6">
        <v>3</v>
      </c>
      <c r="AB56" s="6">
        <v>27</v>
      </c>
      <c r="AC56" s="6">
        <v>3</v>
      </c>
      <c r="AD56" s="6">
        <v>3</v>
      </c>
      <c r="AE56" s="6">
        <v>0</v>
      </c>
      <c r="AF56" s="6">
        <v>7</v>
      </c>
      <c r="AG56" s="34">
        <f t="shared" si="4"/>
        <v>43</v>
      </c>
      <c r="AH56" s="6">
        <v>0</v>
      </c>
      <c r="AI56" s="6">
        <v>3</v>
      </c>
      <c r="AJ56" s="6">
        <v>0</v>
      </c>
      <c r="AK56" s="6">
        <v>0</v>
      </c>
      <c r="AL56" s="6">
        <v>9</v>
      </c>
      <c r="AM56" s="34">
        <f t="shared" si="5"/>
        <v>12</v>
      </c>
      <c r="AN56" s="6">
        <v>6</v>
      </c>
      <c r="AO56" s="6">
        <v>0</v>
      </c>
      <c r="AP56" s="6">
        <v>82</v>
      </c>
      <c r="AQ56" s="6">
        <v>0</v>
      </c>
      <c r="AR56" s="6">
        <v>9</v>
      </c>
      <c r="AS56" s="34">
        <f t="shared" si="6"/>
        <v>97</v>
      </c>
      <c r="AT56" s="6">
        <v>72</v>
      </c>
      <c r="AU56" s="6">
        <v>1180</v>
      </c>
      <c r="AV56" s="6">
        <v>1363</v>
      </c>
      <c r="AW56" s="6">
        <v>1361</v>
      </c>
      <c r="AX56" s="6">
        <v>2459</v>
      </c>
      <c r="AY56" s="6">
        <v>1790</v>
      </c>
      <c r="AZ56" s="6">
        <v>6169</v>
      </c>
      <c r="BA56" s="6">
        <v>7326</v>
      </c>
      <c r="BB56" s="6">
        <v>72306</v>
      </c>
      <c r="BC56" s="6">
        <v>1989</v>
      </c>
      <c r="BD56" s="34">
        <f t="shared" si="7"/>
        <v>96313</v>
      </c>
      <c r="BE56" s="6">
        <v>147</v>
      </c>
      <c r="BF56" s="6">
        <v>604</v>
      </c>
    </row>
    <row r="57" spans="2:58" ht="12.75">
      <c r="B57" s="37" t="s">
        <v>36</v>
      </c>
      <c r="C57" s="6">
        <v>6</v>
      </c>
      <c r="D57" s="6">
        <v>3</v>
      </c>
      <c r="E57" s="6">
        <v>3</v>
      </c>
      <c r="F57" s="6">
        <v>6</v>
      </c>
      <c r="G57" s="44" t="s">
        <v>24</v>
      </c>
      <c r="H57" s="34">
        <f t="shared" si="0"/>
        <v>18</v>
      </c>
      <c r="I57" s="6">
        <v>3</v>
      </c>
      <c r="J57" s="6">
        <v>6</v>
      </c>
      <c r="K57" s="6">
        <v>29</v>
      </c>
      <c r="L57" s="6">
        <v>0</v>
      </c>
      <c r="M57" s="6">
        <v>6</v>
      </c>
      <c r="N57" s="34">
        <f t="shared" si="1"/>
        <v>44</v>
      </c>
      <c r="O57" s="6">
        <v>3</v>
      </c>
      <c r="P57" s="6">
        <v>0</v>
      </c>
      <c r="Q57" s="6">
        <v>0</v>
      </c>
      <c r="R57" s="6">
        <v>0</v>
      </c>
      <c r="S57" s="6">
        <v>0</v>
      </c>
      <c r="T57" s="34">
        <f t="shared" si="2"/>
        <v>3</v>
      </c>
      <c r="U57" s="6">
        <v>0</v>
      </c>
      <c r="V57" s="6">
        <v>3</v>
      </c>
      <c r="W57" s="6">
        <v>3</v>
      </c>
      <c r="X57" s="6">
        <v>0</v>
      </c>
      <c r="Y57" s="6"/>
      <c r="Z57" s="34">
        <f t="shared" si="3"/>
        <v>6</v>
      </c>
      <c r="AA57" s="6">
        <v>3</v>
      </c>
      <c r="AB57" s="6">
        <v>3</v>
      </c>
      <c r="AC57" s="6">
        <v>3</v>
      </c>
      <c r="AD57" s="6">
        <v>3</v>
      </c>
      <c r="AE57" s="6">
        <v>3</v>
      </c>
      <c r="AF57" s="6">
        <v>6</v>
      </c>
      <c r="AG57" s="34">
        <f t="shared" si="4"/>
        <v>21</v>
      </c>
      <c r="AH57" s="6">
        <v>3</v>
      </c>
      <c r="AI57" s="6">
        <v>6</v>
      </c>
      <c r="AJ57" s="6">
        <v>3</v>
      </c>
      <c r="AK57" s="6">
        <v>0</v>
      </c>
      <c r="AL57" s="6">
        <v>6</v>
      </c>
      <c r="AM57" s="34">
        <f t="shared" si="5"/>
        <v>18</v>
      </c>
      <c r="AN57" s="6">
        <v>0</v>
      </c>
      <c r="AO57" s="6">
        <v>9</v>
      </c>
      <c r="AP57" s="6">
        <v>24</v>
      </c>
      <c r="AQ57" s="6">
        <v>3</v>
      </c>
      <c r="AR57" s="6">
        <v>3</v>
      </c>
      <c r="AS57" s="34">
        <f t="shared" si="6"/>
        <v>39</v>
      </c>
      <c r="AT57" s="6">
        <v>42</v>
      </c>
      <c r="AU57" s="6">
        <v>723</v>
      </c>
      <c r="AV57" s="6">
        <v>1575</v>
      </c>
      <c r="AW57" s="6">
        <v>775</v>
      </c>
      <c r="AX57" s="6">
        <v>1563</v>
      </c>
      <c r="AY57" s="6">
        <v>762</v>
      </c>
      <c r="AZ57" s="6">
        <v>1988</v>
      </c>
      <c r="BA57" s="6">
        <v>2331</v>
      </c>
      <c r="BB57" s="6">
        <v>2324</v>
      </c>
      <c r="BC57" s="6">
        <v>44293</v>
      </c>
      <c r="BD57" s="34">
        <f t="shared" si="7"/>
        <v>56525</v>
      </c>
      <c r="BE57" s="6">
        <v>57</v>
      </c>
      <c r="BF57" s="6">
        <v>262</v>
      </c>
    </row>
    <row r="58" spans="2:58" ht="12.75">
      <c r="B58" s="43" t="s">
        <v>143</v>
      </c>
      <c r="C58" s="34">
        <f>SUM(C10,C16,C22,C28,C35,C41,C47,C48,C49,C50,C51,C52,C53,C54,C55,C56,C57)</f>
        <v>436</v>
      </c>
      <c r="D58" s="34">
        <f aca="true" t="shared" si="15" ref="D58:BF58">SUM(D10,D16,D22,D28,D35,D41,D47,D48,D49,D50,D51,D52,D53,D54,D55,D56,D57)</f>
        <v>463</v>
      </c>
      <c r="E58" s="34">
        <f t="shared" si="15"/>
        <v>146</v>
      </c>
      <c r="F58" s="34">
        <f t="shared" si="15"/>
        <v>807</v>
      </c>
      <c r="G58" s="34">
        <f t="shared" si="15"/>
        <v>337</v>
      </c>
      <c r="H58" s="34">
        <f t="shared" si="15"/>
        <v>2189</v>
      </c>
      <c r="I58" s="34">
        <f t="shared" si="15"/>
        <v>463</v>
      </c>
      <c r="J58" s="34">
        <f t="shared" si="15"/>
        <v>6217</v>
      </c>
      <c r="K58" s="34">
        <f t="shared" si="15"/>
        <v>3144</v>
      </c>
      <c r="L58" s="34">
        <f t="shared" si="15"/>
        <v>524</v>
      </c>
      <c r="M58" s="34">
        <f t="shared" si="15"/>
        <v>1395</v>
      </c>
      <c r="N58" s="34">
        <f t="shared" si="15"/>
        <v>11743</v>
      </c>
      <c r="O58" s="34">
        <f t="shared" si="15"/>
        <v>482</v>
      </c>
      <c r="P58" s="34">
        <f t="shared" si="15"/>
        <v>121</v>
      </c>
      <c r="Q58" s="34">
        <f t="shared" si="15"/>
        <v>563</v>
      </c>
      <c r="R58" s="34">
        <f t="shared" si="15"/>
        <v>492</v>
      </c>
      <c r="S58" s="34">
        <f t="shared" si="15"/>
        <v>521</v>
      </c>
      <c r="T58" s="34">
        <f t="shared" si="15"/>
        <v>2179</v>
      </c>
      <c r="U58" s="34">
        <f t="shared" si="15"/>
        <v>142</v>
      </c>
      <c r="V58" s="34">
        <f t="shared" si="15"/>
        <v>339</v>
      </c>
      <c r="W58" s="34">
        <f t="shared" si="15"/>
        <v>295</v>
      </c>
      <c r="X58" s="34">
        <f t="shared" si="15"/>
        <v>623</v>
      </c>
      <c r="Y58" s="34">
        <f t="shared" si="15"/>
        <v>171</v>
      </c>
      <c r="Z58" s="34">
        <f t="shared" si="15"/>
        <v>1570</v>
      </c>
      <c r="AA58" s="34">
        <f t="shared" si="15"/>
        <v>676</v>
      </c>
      <c r="AB58" s="34">
        <f t="shared" si="15"/>
        <v>2271</v>
      </c>
      <c r="AC58" s="34">
        <f t="shared" si="15"/>
        <v>488</v>
      </c>
      <c r="AD58" s="34">
        <f t="shared" si="15"/>
        <v>491</v>
      </c>
      <c r="AE58" s="34">
        <f t="shared" si="15"/>
        <v>609</v>
      </c>
      <c r="AF58" s="34">
        <f t="shared" si="15"/>
        <v>522</v>
      </c>
      <c r="AG58" s="34">
        <f t="shared" si="15"/>
        <v>5057</v>
      </c>
      <c r="AH58" s="34">
        <f t="shared" si="15"/>
        <v>912</v>
      </c>
      <c r="AI58" s="34">
        <f t="shared" si="15"/>
        <v>452</v>
      </c>
      <c r="AJ58" s="34">
        <f t="shared" si="15"/>
        <v>426</v>
      </c>
      <c r="AK58" s="34">
        <f t="shared" si="15"/>
        <v>688</v>
      </c>
      <c r="AL58" s="34">
        <f t="shared" si="15"/>
        <v>605</v>
      </c>
      <c r="AM58" s="34">
        <f t="shared" si="15"/>
        <v>3083</v>
      </c>
      <c r="AN58" s="34">
        <f t="shared" si="15"/>
        <v>447</v>
      </c>
      <c r="AO58" s="34">
        <f t="shared" si="15"/>
        <v>964</v>
      </c>
      <c r="AP58" s="34">
        <f t="shared" si="15"/>
        <v>4288</v>
      </c>
      <c r="AQ58" s="34">
        <f t="shared" si="15"/>
        <v>1003</v>
      </c>
      <c r="AR58" s="34">
        <f t="shared" si="15"/>
        <v>1868</v>
      </c>
      <c r="AS58" s="34">
        <f t="shared" si="15"/>
        <v>8570</v>
      </c>
      <c r="AT58" s="34">
        <f t="shared" si="15"/>
        <v>8899</v>
      </c>
      <c r="AU58" s="34">
        <f t="shared" si="15"/>
        <v>102545</v>
      </c>
      <c r="AV58" s="34">
        <f t="shared" si="15"/>
        <v>111247</v>
      </c>
      <c r="AW58" s="34">
        <f t="shared" si="15"/>
        <v>81817</v>
      </c>
      <c r="AX58" s="34">
        <f t="shared" si="15"/>
        <v>86526</v>
      </c>
      <c r="AY58" s="34">
        <f t="shared" si="15"/>
        <v>84185</v>
      </c>
      <c r="AZ58" s="34">
        <f t="shared" si="15"/>
        <v>159314</v>
      </c>
      <c r="BA58" s="34">
        <f t="shared" si="15"/>
        <v>152910</v>
      </c>
      <c r="BB58" s="34">
        <f t="shared" si="15"/>
        <v>93177</v>
      </c>
      <c r="BC58" s="34">
        <f t="shared" si="15"/>
        <v>52735</v>
      </c>
      <c r="BD58" s="34">
        <f t="shared" si="15"/>
        <v>967746</v>
      </c>
      <c r="BE58" s="34">
        <f t="shared" si="15"/>
        <v>1684</v>
      </c>
      <c r="BF58" s="34">
        <f t="shared" si="15"/>
        <v>7143</v>
      </c>
    </row>
    <row r="59" spans="2:58" ht="12.75">
      <c r="B59" s="91" t="s">
        <v>37</v>
      </c>
      <c r="C59" s="74">
        <v>0</v>
      </c>
      <c r="D59" s="74">
        <v>3</v>
      </c>
      <c r="E59" s="83" t="s">
        <v>24</v>
      </c>
      <c r="F59" s="74">
        <v>0</v>
      </c>
      <c r="G59" s="83" t="s">
        <v>24</v>
      </c>
      <c r="H59" s="34">
        <f t="shared" si="0"/>
        <v>3</v>
      </c>
      <c r="I59" s="74">
        <v>0</v>
      </c>
      <c r="J59" s="74">
        <v>33</v>
      </c>
      <c r="K59" s="74">
        <v>6</v>
      </c>
      <c r="L59" s="74">
        <v>0</v>
      </c>
      <c r="M59" s="74">
        <v>6</v>
      </c>
      <c r="N59" s="34">
        <f t="shared" si="1"/>
        <v>45</v>
      </c>
      <c r="O59" s="74">
        <v>0</v>
      </c>
      <c r="P59" s="83" t="s">
        <v>24</v>
      </c>
      <c r="Q59" s="74">
        <v>0</v>
      </c>
      <c r="R59" s="74">
        <v>0</v>
      </c>
      <c r="S59" s="83" t="s">
        <v>24</v>
      </c>
      <c r="T59" s="34">
        <f t="shared" si="2"/>
        <v>0</v>
      </c>
      <c r="U59" s="83" t="s">
        <v>24</v>
      </c>
      <c r="V59" s="83" t="s">
        <v>24</v>
      </c>
      <c r="W59" s="83" t="s">
        <v>24</v>
      </c>
      <c r="X59" s="83">
        <v>3</v>
      </c>
      <c r="Y59" s="83" t="s">
        <v>24</v>
      </c>
      <c r="Z59" s="34">
        <f t="shared" si="3"/>
        <v>3</v>
      </c>
      <c r="AA59" s="74">
        <v>0</v>
      </c>
      <c r="AB59" s="74">
        <v>24</v>
      </c>
      <c r="AC59" s="83" t="s">
        <v>24</v>
      </c>
      <c r="AD59" s="74">
        <v>3</v>
      </c>
      <c r="AE59" s="74">
        <v>3</v>
      </c>
      <c r="AF59" s="74">
        <v>0</v>
      </c>
      <c r="AG59" s="34">
        <f t="shared" si="4"/>
        <v>30</v>
      </c>
      <c r="AH59" s="74">
        <v>3</v>
      </c>
      <c r="AI59" s="74">
        <v>0</v>
      </c>
      <c r="AJ59" s="74">
        <v>0</v>
      </c>
      <c r="AK59" s="74">
        <v>0</v>
      </c>
      <c r="AL59" s="74">
        <v>0</v>
      </c>
      <c r="AM59" s="34">
        <f t="shared" si="5"/>
        <v>3</v>
      </c>
      <c r="AN59" s="74">
        <v>0</v>
      </c>
      <c r="AO59" s="74">
        <v>0</v>
      </c>
      <c r="AP59" s="74">
        <v>9</v>
      </c>
      <c r="AQ59" s="74">
        <v>0</v>
      </c>
      <c r="AR59" s="74">
        <v>0</v>
      </c>
      <c r="AS59" s="34">
        <f t="shared" si="6"/>
        <v>9</v>
      </c>
      <c r="AT59" s="74">
        <v>18</v>
      </c>
      <c r="AU59" s="74">
        <v>212</v>
      </c>
      <c r="AV59" s="74">
        <v>447</v>
      </c>
      <c r="AW59" s="74">
        <v>150</v>
      </c>
      <c r="AX59" s="74">
        <v>179</v>
      </c>
      <c r="AY59" s="74">
        <v>177</v>
      </c>
      <c r="AZ59" s="74">
        <v>320</v>
      </c>
      <c r="BA59" s="74">
        <v>331</v>
      </c>
      <c r="BB59" s="74">
        <v>108</v>
      </c>
      <c r="BC59" s="74">
        <v>78</v>
      </c>
      <c r="BD59" s="34">
        <f t="shared" si="7"/>
        <v>2113</v>
      </c>
      <c r="BE59" s="74">
        <v>19723</v>
      </c>
      <c r="BF59" s="74">
        <v>704</v>
      </c>
    </row>
    <row r="60" spans="2:58" ht="12.75">
      <c r="B60" s="91" t="s">
        <v>38</v>
      </c>
      <c r="C60" s="74">
        <v>15</v>
      </c>
      <c r="D60" s="74">
        <v>0</v>
      </c>
      <c r="E60" s="74">
        <v>3</v>
      </c>
      <c r="F60" s="74">
        <v>12</v>
      </c>
      <c r="G60" s="74">
        <v>6</v>
      </c>
      <c r="H60" s="34">
        <f t="shared" si="0"/>
        <v>36</v>
      </c>
      <c r="I60" s="74">
        <v>9</v>
      </c>
      <c r="J60" s="74">
        <v>89</v>
      </c>
      <c r="K60" s="74">
        <v>60</v>
      </c>
      <c r="L60" s="74">
        <v>3</v>
      </c>
      <c r="M60" s="74">
        <v>24</v>
      </c>
      <c r="N60" s="34">
        <f t="shared" si="1"/>
        <v>185</v>
      </c>
      <c r="O60" s="74">
        <v>3</v>
      </c>
      <c r="P60" s="74">
        <v>3</v>
      </c>
      <c r="Q60" s="74">
        <v>3</v>
      </c>
      <c r="R60" s="74">
        <v>3</v>
      </c>
      <c r="S60" s="74">
        <v>9</v>
      </c>
      <c r="T60" s="34">
        <f t="shared" si="2"/>
        <v>21</v>
      </c>
      <c r="U60" s="74">
        <v>0</v>
      </c>
      <c r="V60" s="74">
        <v>6</v>
      </c>
      <c r="W60" s="74">
        <v>12</v>
      </c>
      <c r="X60" s="74">
        <v>21</v>
      </c>
      <c r="Y60" s="74">
        <v>3</v>
      </c>
      <c r="Z60" s="34">
        <f t="shared" si="3"/>
        <v>42</v>
      </c>
      <c r="AA60" s="74">
        <v>6</v>
      </c>
      <c r="AB60" s="74">
        <v>30</v>
      </c>
      <c r="AC60" s="74">
        <v>3</v>
      </c>
      <c r="AD60" s="74">
        <v>3</v>
      </c>
      <c r="AE60" s="74">
        <v>9</v>
      </c>
      <c r="AF60" s="74">
        <v>0</v>
      </c>
      <c r="AG60" s="34">
        <f t="shared" si="4"/>
        <v>51</v>
      </c>
      <c r="AH60" s="74">
        <v>9</v>
      </c>
      <c r="AI60" s="74">
        <v>15</v>
      </c>
      <c r="AJ60" s="74">
        <v>21</v>
      </c>
      <c r="AK60" s="74">
        <v>12</v>
      </c>
      <c r="AL60" s="74">
        <v>58</v>
      </c>
      <c r="AM60" s="34">
        <f t="shared" si="5"/>
        <v>115</v>
      </c>
      <c r="AN60" s="74">
        <v>6</v>
      </c>
      <c r="AO60" s="74">
        <v>15</v>
      </c>
      <c r="AP60" s="74">
        <v>78</v>
      </c>
      <c r="AQ60" s="74">
        <v>6</v>
      </c>
      <c r="AR60" s="74">
        <v>12</v>
      </c>
      <c r="AS60" s="34">
        <f t="shared" si="6"/>
        <v>117</v>
      </c>
      <c r="AT60" s="74">
        <v>72</v>
      </c>
      <c r="AU60" s="74">
        <v>564</v>
      </c>
      <c r="AV60" s="74">
        <v>1036</v>
      </c>
      <c r="AW60" s="74">
        <v>435</v>
      </c>
      <c r="AX60" s="74">
        <v>543</v>
      </c>
      <c r="AY60" s="74">
        <v>774</v>
      </c>
      <c r="AZ60" s="74">
        <v>2351</v>
      </c>
      <c r="BA60" s="74">
        <v>1374</v>
      </c>
      <c r="BB60" s="74">
        <v>591</v>
      </c>
      <c r="BC60" s="74">
        <v>222</v>
      </c>
      <c r="BD60" s="34">
        <f t="shared" si="7"/>
        <v>8529</v>
      </c>
      <c r="BE60" s="74">
        <v>880</v>
      </c>
      <c r="BF60" s="74">
        <v>77898</v>
      </c>
    </row>
    <row r="61" spans="2:58" ht="12.75">
      <c r="B61" s="91" t="s">
        <v>39</v>
      </c>
      <c r="C61" s="74">
        <v>3</v>
      </c>
      <c r="D61" s="74">
        <v>6</v>
      </c>
      <c r="E61" s="74">
        <v>9</v>
      </c>
      <c r="F61" s="74">
        <v>47</v>
      </c>
      <c r="G61" s="74">
        <v>6</v>
      </c>
      <c r="H61" s="34">
        <f>SUM(C61:G61)</f>
        <v>71</v>
      </c>
      <c r="I61" s="74">
        <v>32</v>
      </c>
      <c r="J61" s="74">
        <v>430</v>
      </c>
      <c r="K61" s="74">
        <v>487</v>
      </c>
      <c r="L61" s="74">
        <v>27</v>
      </c>
      <c r="M61" s="74">
        <v>123</v>
      </c>
      <c r="N61" s="34">
        <f>SUM(I61:M61)</f>
        <v>1099</v>
      </c>
      <c r="O61" s="74">
        <v>24</v>
      </c>
      <c r="P61" s="74">
        <v>4</v>
      </c>
      <c r="Q61" s="74">
        <v>15</v>
      </c>
      <c r="R61" s="74">
        <v>22</v>
      </c>
      <c r="S61" s="74">
        <v>16</v>
      </c>
      <c r="T61" s="34">
        <f>SUM(O61:S61)</f>
        <v>81</v>
      </c>
      <c r="U61" s="74">
        <v>3</v>
      </c>
      <c r="V61" s="74">
        <v>15</v>
      </c>
      <c r="W61" s="74">
        <v>35</v>
      </c>
      <c r="X61" s="74">
        <v>34</v>
      </c>
      <c r="Y61" s="74">
        <v>6</v>
      </c>
      <c r="Z61" s="34">
        <f>SUM(U61:Y61)</f>
        <v>93</v>
      </c>
      <c r="AA61" s="74">
        <v>37</v>
      </c>
      <c r="AB61" s="74">
        <v>211</v>
      </c>
      <c r="AC61" s="74">
        <v>3</v>
      </c>
      <c r="AD61" s="74">
        <v>6</v>
      </c>
      <c r="AE61" s="74">
        <v>18</v>
      </c>
      <c r="AF61" s="74">
        <v>6</v>
      </c>
      <c r="AG61" s="34">
        <f>SUM(AA61:AF61)</f>
        <v>281</v>
      </c>
      <c r="AH61" s="74">
        <v>24</v>
      </c>
      <c r="AI61" s="74">
        <v>51</v>
      </c>
      <c r="AJ61" s="74">
        <v>9</v>
      </c>
      <c r="AK61" s="74">
        <v>12</v>
      </c>
      <c r="AL61" s="74">
        <v>9</v>
      </c>
      <c r="AM61" s="34">
        <f>SUM(AH61:AL61)</f>
        <v>105</v>
      </c>
      <c r="AN61" s="74">
        <v>18</v>
      </c>
      <c r="AO61" s="74">
        <v>12</v>
      </c>
      <c r="AP61" s="74">
        <v>441</v>
      </c>
      <c r="AQ61" s="74">
        <v>9</v>
      </c>
      <c r="AR61" s="74">
        <v>21</v>
      </c>
      <c r="AS61" s="34">
        <f>SUM(AN61:AR61)</f>
        <v>501</v>
      </c>
      <c r="AT61" s="74">
        <v>356</v>
      </c>
      <c r="AU61" s="74">
        <v>6688</v>
      </c>
      <c r="AV61" s="74">
        <v>6599</v>
      </c>
      <c r="AW61" s="74">
        <v>4293</v>
      </c>
      <c r="AX61" s="74">
        <v>5902</v>
      </c>
      <c r="AY61" s="74">
        <v>6736</v>
      </c>
      <c r="AZ61" s="74">
        <v>26515</v>
      </c>
      <c r="BA61" s="74">
        <v>13421</v>
      </c>
      <c r="BB61" s="74">
        <v>5726</v>
      </c>
      <c r="BC61" s="74">
        <v>2872</v>
      </c>
      <c r="BD61" s="34">
        <f>SUM(H61,N61,T61,Z61,AG61,AM61,AS61,AT61,AU61,AV61,AW61,AX61,AY61,AZ61,BA61,BB61,BC61)</f>
        <v>81339</v>
      </c>
      <c r="BE61" s="74">
        <v>1774</v>
      </c>
      <c r="BF61" s="74">
        <v>7514</v>
      </c>
    </row>
    <row r="62" spans="2:58" ht="14.25" customHeight="1">
      <c r="B62" s="94" t="s">
        <v>40</v>
      </c>
      <c r="C62" s="6">
        <v>18</v>
      </c>
      <c r="D62" s="6">
        <v>27</v>
      </c>
      <c r="E62" s="6">
        <v>15</v>
      </c>
      <c r="F62" s="6">
        <v>59</v>
      </c>
      <c r="G62" s="6">
        <v>20</v>
      </c>
      <c r="H62" s="34">
        <f>SUM(C62:G62)</f>
        <v>139</v>
      </c>
      <c r="I62" s="6">
        <v>53</v>
      </c>
      <c r="J62" s="6">
        <v>221</v>
      </c>
      <c r="K62" s="6">
        <v>211</v>
      </c>
      <c r="L62" s="6">
        <v>37</v>
      </c>
      <c r="M62" s="6">
        <v>75</v>
      </c>
      <c r="N62" s="34">
        <f>SUM(I62:M62)</f>
        <v>597</v>
      </c>
      <c r="O62" s="6">
        <v>26</v>
      </c>
      <c r="P62" s="6">
        <v>13</v>
      </c>
      <c r="Q62" s="6">
        <v>33</v>
      </c>
      <c r="R62" s="6">
        <v>28</v>
      </c>
      <c r="S62" s="6">
        <v>25</v>
      </c>
      <c r="T62" s="34">
        <f>SUM(O62:S62)</f>
        <v>125</v>
      </c>
      <c r="U62" s="6">
        <v>3</v>
      </c>
      <c r="V62" s="6">
        <v>26</v>
      </c>
      <c r="W62" s="6">
        <v>17</v>
      </c>
      <c r="X62" s="6">
        <v>51</v>
      </c>
      <c r="Y62" s="6">
        <v>6</v>
      </c>
      <c r="Z62" s="34">
        <f>SUM(U62:Y62)</f>
        <v>103</v>
      </c>
      <c r="AA62" s="6">
        <v>56</v>
      </c>
      <c r="AB62" s="6">
        <v>172</v>
      </c>
      <c r="AC62" s="6">
        <v>17</v>
      </c>
      <c r="AD62" s="6">
        <v>14</v>
      </c>
      <c r="AE62" s="6">
        <v>20</v>
      </c>
      <c r="AF62" s="6">
        <v>17</v>
      </c>
      <c r="AG62" s="34">
        <f>SUM(AA62:AF62)</f>
        <v>296</v>
      </c>
      <c r="AH62" s="6">
        <v>44</v>
      </c>
      <c r="AI62" s="6">
        <v>29</v>
      </c>
      <c r="AJ62" s="6">
        <v>21</v>
      </c>
      <c r="AK62" s="6">
        <v>51</v>
      </c>
      <c r="AL62" s="6">
        <v>27</v>
      </c>
      <c r="AM62" s="34">
        <f>SUM(AH62:AL62)</f>
        <v>172</v>
      </c>
      <c r="AN62" s="6">
        <v>21</v>
      </c>
      <c r="AO62" s="6">
        <v>54</v>
      </c>
      <c r="AP62" s="6">
        <v>172</v>
      </c>
      <c r="AQ62" s="6">
        <v>64</v>
      </c>
      <c r="AR62" s="6">
        <v>101</v>
      </c>
      <c r="AS62" s="34">
        <f>SUM(AN62:AR62)</f>
        <v>412</v>
      </c>
      <c r="AT62" s="6">
        <v>689</v>
      </c>
      <c r="AU62" s="6">
        <v>5970</v>
      </c>
      <c r="AV62" s="6">
        <v>7137</v>
      </c>
      <c r="AW62" s="6">
        <v>4675</v>
      </c>
      <c r="AX62" s="6">
        <v>5683</v>
      </c>
      <c r="AY62" s="6">
        <v>5490</v>
      </c>
      <c r="AZ62" s="6">
        <v>17885</v>
      </c>
      <c r="BA62" s="6">
        <v>9788</v>
      </c>
      <c r="BB62" s="6">
        <v>5825</v>
      </c>
      <c r="BC62" s="6">
        <v>2895</v>
      </c>
      <c r="BD62" s="34">
        <f>SUM(H62,N62,T62,Z62,AG62,AM62,AS62,AT62,AU62,AV62,AW62,AX62,AY62,AZ62,BA62,BB62,BC62)</f>
        <v>67881</v>
      </c>
      <c r="BE62" s="6">
        <v>1450</v>
      </c>
      <c r="BF62" s="6">
        <v>5401</v>
      </c>
    </row>
    <row r="63" spans="2:58" ht="15.75" customHeight="1">
      <c r="B63" s="29" t="s">
        <v>41</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row>
    <row r="64" ht="12.75">
      <c r="B64" s="37" t="s">
        <v>144</v>
      </c>
    </row>
    <row r="66" spans="2:27" ht="15" customHeight="1">
      <c r="B66" s="31" t="s">
        <v>175</v>
      </c>
      <c r="C66" s="33"/>
      <c r="D66" s="33"/>
      <c r="E66" s="33"/>
      <c r="F66" s="33"/>
      <c r="G66" s="33"/>
      <c r="H66" s="33"/>
      <c r="I66" s="33"/>
      <c r="J66" s="33"/>
      <c r="K66" s="33"/>
      <c r="L66" s="33"/>
      <c r="M66" s="33"/>
      <c r="N66" s="33"/>
      <c r="O66" s="33"/>
      <c r="P66" s="68"/>
      <c r="Q66" s="68"/>
      <c r="R66" s="68"/>
      <c r="S66" s="68"/>
      <c r="T66" s="68"/>
      <c r="U66" s="68"/>
      <c r="V66" s="68"/>
      <c r="W66" s="68"/>
      <c r="X66" s="68"/>
      <c r="Y66" s="68"/>
      <c r="Z66" s="68"/>
      <c r="AA66" s="68"/>
    </row>
    <row r="67" spans="2:16" s="80" customFormat="1" ht="23.25">
      <c r="B67" s="92" t="s">
        <v>58</v>
      </c>
      <c r="C67" s="120" t="s">
        <v>302</v>
      </c>
      <c r="D67" s="120" t="s">
        <v>9</v>
      </c>
      <c r="E67" s="86" t="s">
        <v>10</v>
      </c>
      <c r="F67" s="86" t="s">
        <v>11</v>
      </c>
      <c r="G67" s="86" t="s">
        <v>152</v>
      </c>
      <c r="H67" s="87" t="s">
        <v>153</v>
      </c>
      <c r="I67" s="86" t="s">
        <v>12</v>
      </c>
      <c r="J67" s="86" t="s">
        <v>13</v>
      </c>
      <c r="K67" s="86" t="s">
        <v>154</v>
      </c>
      <c r="L67" s="86" t="s">
        <v>15</v>
      </c>
      <c r="M67" s="86" t="s">
        <v>155</v>
      </c>
      <c r="N67" s="87" t="s">
        <v>156</v>
      </c>
      <c r="O67" s="86" t="s">
        <v>157</v>
      </c>
      <c r="P67" s="92"/>
    </row>
    <row r="68" spans="2:16" ht="12.75">
      <c r="B68" s="37" t="s">
        <v>89</v>
      </c>
      <c r="C68" s="6">
        <v>3</v>
      </c>
      <c r="D68" s="6">
        <v>6</v>
      </c>
      <c r="E68" s="6">
        <v>9</v>
      </c>
      <c r="F68" s="6">
        <v>0</v>
      </c>
      <c r="G68" s="6">
        <v>0</v>
      </c>
      <c r="H68" s="34">
        <f>SUM(C68:G68)</f>
        <v>18</v>
      </c>
      <c r="I68" s="6">
        <v>3</v>
      </c>
      <c r="J68" s="6">
        <v>24</v>
      </c>
      <c r="K68" s="6">
        <v>3</v>
      </c>
      <c r="L68" s="6">
        <v>3</v>
      </c>
      <c r="M68" s="6">
        <v>3</v>
      </c>
      <c r="N68" s="34">
        <f>SUM(I68:M68)</f>
        <v>36</v>
      </c>
      <c r="O68" s="6">
        <v>3</v>
      </c>
      <c r="P68" s="6"/>
    </row>
    <row r="69" spans="2:16" ht="12.75">
      <c r="B69" s="37" t="s">
        <v>90</v>
      </c>
      <c r="C69" s="6">
        <v>3</v>
      </c>
      <c r="D69" s="6">
        <v>3</v>
      </c>
      <c r="E69" s="6">
        <v>3</v>
      </c>
      <c r="F69" s="6">
        <v>6</v>
      </c>
      <c r="G69" s="6">
        <v>3</v>
      </c>
      <c r="H69" s="34">
        <f>SUM(C69:G69)</f>
        <v>18</v>
      </c>
      <c r="I69" s="6">
        <v>6</v>
      </c>
      <c r="J69" s="6">
        <v>12</v>
      </c>
      <c r="K69" s="6">
        <v>3</v>
      </c>
      <c r="L69" s="44" t="s">
        <v>24</v>
      </c>
      <c r="M69" s="6">
        <v>0</v>
      </c>
      <c r="N69" s="34">
        <f>SUM(I69:M69)</f>
        <v>21</v>
      </c>
      <c r="O69" s="6">
        <v>0</v>
      </c>
      <c r="P69" s="6"/>
    </row>
    <row r="70" spans="2:16" ht="12.75">
      <c r="B70" s="37" t="s">
        <v>91</v>
      </c>
      <c r="C70" s="6">
        <v>0</v>
      </c>
      <c r="D70" s="6">
        <v>0</v>
      </c>
      <c r="E70" s="6">
        <v>0</v>
      </c>
      <c r="F70" s="6">
        <v>0</v>
      </c>
      <c r="G70" s="6">
        <v>0</v>
      </c>
      <c r="H70" s="34">
        <f>SUM(C70:G70)</f>
        <v>0</v>
      </c>
      <c r="I70" s="6">
        <v>9</v>
      </c>
      <c r="J70" s="6">
        <v>3</v>
      </c>
      <c r="K70" s="6">
        <v>0</v>
      </c>
      <c r="L70" s="6">
        <v>3</v>
      </c>
      <c r="M70" s="6">
        <v>3</v>
      </c>
      <c r="N70" s="34">
        <f>SUM(I70:M70)</f>
        <v>18</v>
      </c>
      <c r="O70" s="6">
        <v>0</v>
      </c>
      <c r="P70" s="6"/>
    </row>
    <row r="71" spans="2:16" ht="12.75">
      <c r="B71" s="37" t="s">
        <v>92</v>
      </c>
      <c r="C71" s="6">
        <v>0</v>
      </c>
      <c r="D71" s="6">
        <v>0</v>
      </c>
      <c r="E71" s="6">
        <v>0</v>
      </c>
      <c r="F71" s="6">
        <v>0</v>
      </c>
      <c r="G71" s="6">
        <v>0</v>
      </c>
      <c r="H71" s="34">
        <f>SUM(C71:G71)</f>
        <v>0</v>
      </c>
      <c r="I71" s="6">
        <v>6</v>
      </c>
      <c r="J71" s="6">
        <v>6</v>
      </c>
      <c r="K71" s="6">
        <v>3</v>
      </c>
      <c r="L71" s="6">
        <v>3</v>
      </c>
      <c r="M71" s="6">
        <v>15</v>
      </c>
      <c r="N71" s="34">
        <f>SUM(I71:M71)</f>
        <v>33</v>
      </c>
      <c r="O71" s="6">
        <v>6</v>
      </c>
      <c r="P71" s="6"/>
    </row>
    <row r="72" spans="2:16" ht="12.75">
      <c r="B72" s="37" t="s">
        <v>93</v>
      </c>
      <c r="C72" s="6">
        <v>6</v>
      </c>
      <c r="D72" s="6">
        <v>0</v>
      </c>
      <c r="E72" s="6">
        <v>0</v>
      </c>
      <c r="F72" s="6">
        <v>6</v>
      </c>
      <c r="G72" s="44" t="s">
        <v>24</v>
      </c>
      <c r="H72" s="34">
        <f>SUM(C72:G72)</f>
        <v>12</v>
      </c>
      <c r="I72" s="6">
        <v>6</v>
      </c>
      <c r="J72" s="6">
        <v>3</v>
      </c>
      <c r="K72" s="6">
        <v>3</v>
      </c>
      <c r="L72" s="6">
        <v>0</v>
      </c>
      <c r="M72" s="6">
        <v>0</v>
      </c>
      <c r="N72" s="34">
        <f>SUM(I72:M72)</f>
        <v>12</v>
      </c>
      <c r="O72" s="6">
        <v>6</v>
      </c>
      <c r="P72" s="6"/>
    </row>
    <row r="73" spans="2:16" ht="12.75">
      <c r="B73" s="43" t="s">
        <v>147</v>
      </c>
      <c r="C73" s="34">
        <f aca="true" t="shared" si="16" ref="C73:O73">SUM(C68:C72)</f>
        <v>12</v>
      </c>
      <c r="D73" s="34">
        <f t="shared" si="16"/>
        <v>9</v>
      </c>
      <c r="E73" s="34">
        <f t="shared" si="16"/>
        <v>12</v>
      </c>
      <c r="F73" s="34">
        <f t="shared" si="16"/>
        <v>12</v>
      </c>
      <c r="G73" s="34">
        <f t="shared" si="16"/>
        <v>3</v>
      </c>
      <c r="H73" s="34">
        <f t="shared" si="16"/>
        <v>48</v>
      </c>
      <c r="I73" s="34">
        <f t="shared" si="16"/>
        <v>30</v>
      </c>
      <c r="J73" s="34">
        <f t="shared" si="16"/>
        <v>48</v>
      </c>
      <c r="K73" s="34">
        <f t="shared" si="16"/>
        <v>12</v>
      </c>
      <c r="L73" s="34">
        <f t="shared" si="16"/>
        <v>9</v>
      </c>
      <c r="M73" s="34">
        <f t="shared" si="16"/>
        <v>21</v>
      </c>
      <c r="N73" s="34">
        <f t="shared" si="16"/>
        <v>120</v>
      </c>
      <c r="O73" s="34">
        <f t="shared" si="16"/>
        <v>15</v>
      </c>
      <c r="P73" s="74"/>
    </row>
    <row r="74" spans="2:16" ht="12.75">
      <c r="B74" s="37" t="s">
        <v>94</v>
      </c>
      <c r="C74" s="6">
        <v>3</v>
      </c>
      <c r="D74" s="6">
        <v>10</v>
      </c>
      <c r="E74" s="6">
        <v>0</v>
      </c>
      <c r="F74" s="6">
        <v>0</v>
      </c>
      <c r="G74" s="6">
        <v>3</v>
      </c>
      <c r="H74" s="34">
        <f>SUM(C74:G74)</f>
        <v>16</v>
      </c>
      <c r="I74" s="6">
        <v>0</v>
      </c>
      <c r="J74" s="6">
        <v>3</v>
      </c>
      <c r="K74" s="6">
        <v>0</v>
      </c>
      <c r="L74" s="6">
        <v>3</v>
      </c>
      <c r="M74" s="6">
        <v>3</v>
      </c>
      <c r="N74" s="34">
        <f>SUM(I74:M74)</f>
        <v>9</v>
      </c>
      <c r="O74" s="6">
        <v>3</v>
      </c>
      <c r="P74" s="6"/>
    </row>
    <row r="75" spans="2:16" ht="12.75">
      <c r="B75" s="37" t="s">
        <v>95</v>
      </c>
      <c r="C75" s="6">
        <v>3</v>
      </c>
      <c r="D75" s="6">
        <v>18</v>
      </c>
      <c r="E75" s="6">
        <v>6</v>
      </c>
      <c r="F75" s="6">
        <v>12</v>
      </c>
      <c r="G75" s="6">
        <v>3</v>
      </c>
      <c r="H75" s="34">
        <f>SUM(C75:G75)</f>
        <v>42</v>
      </c>
      <c r="I75" s="6">
        <v>6</v>
      </c>
      <c r="J75" s="6">
        <v>6</v>
      </c>
      <c r="K75" s="6">
        <v>27</v>
      </c>
      <c r="L75" s="6">
        <v>6</v>
      </c>
      <c r="M75" s="6">
        <v>9</v>
      </c>
      <c r="N75" s="34">
        <f>SUM(I75:M75)</f>
        <v>54</v>
      </c>
      <c r="O75" s="6">
        <v>67</v>
      </c>
      <c r="P75" s="6"/>
    </row>
    <row r="76" spans="2:16" ht="12.75">
      <c r="B76" s="37" t="s">
        <v>96</v>
      </c>
      <c r="C76" s="6">
        <v>12</v>
      </c>
      <c r="D76" s="6">
        <v>12</v>
      </c>
      <c r="E76" s="6">
        <v>3</v>
      </c>
      <c r="F76" s="6">
        <v>6</v>
      </c>
      <c r="G76" s="6">
        <v>15</v>
      </c>
      <c r="H76" s="34">
        <f>SUM(C76:G76)</f>
        <v>48</v>
      </c>
      <c r="I76" s="6">
        <v>0</v>
      </c>
      <c r="J76" s="6">
        <v>6</v>
      </c>
      <c r="K76" s="6">
        <v>27</v>
      </c>
      <c r="L76" s="6">
        <v>0</v>
      </c>
      <c r="M76" s="6">
        <v>12</v>
      </c>
      <c r="N76" s="34">
        <f>SUM(I76:M76)</f>
        <v>45</v>
      </c>
      <c r="O76" s="6">
        <v>33</v>
      </c>
      <c r="P76" s="6"/>
    </row>
    <row r="77" spans="2:16" ht="12.75">
      <c r="B77" s="37" t="s">
        <v>97</v>
      </c>
      <c r="C77" s="6">
        <v>15</v>
      </c>
      <c r="D77" s="6">
        <v>6</v>
      </c>
      <c r="E77" s="6">
        <v>0</v>
      </c>
      <c r="F77" s="6">
        <v>3</v>
      </c>
      <c r="G77" s="6">
        <v>6</v>
      </c>
      <c r="H77" s="34">
        <f>SUM(C77:G77)</f>
        <v>30</v>
      </c>
      <c r="I77" s="6">
        <v>0</v>
      </c>
      <c r="J77" s="6">
        <v>0</v>
      </c>
      <c r="K77" s="6">
        <v>0</v>
      </c>
      <c r="L77" s="6">
        <v>3</v>
      </c>
      <c r="M77" s="6">
        <v>0</v>
      </c>
      <c r="N77" s="34">
        <f>SUM(I77:M77)</f>
        <v>3</v>
      </c>
      <c r="O77" s="6">
        <v>3</v>
      </c>
      <c r="P77" s="6"/>
    </row>
    <row r="78" spans="2:16" ht="12.75">
      <c r="B78" s="37" t="s">
        <v>98</v>
      </c>
      <c r="C78" s="6">
        <v>12</v>
      </c>
      <c r="D78" s="6">
        <v>18</v>
      </c>
      <c r="E78" s="6">
        <v>9</v>
      </c>
      <c r="F78" s="6">
        <v>3</v>
      </c>
      <c r="G78" s="6">
        <v>0</v>
      </c>
      <c r="H78" s="34">
        <f>SUM(C78:G78)</f>
        <v>42</v>
      </c>
      <c r="I78" s="6">
        <v>6</v>
      </c>
      <c r="J78" s="6">
        <v>3</v>
      </c>
      <c r="K78" s="6">
        <v>6</v>
      </c>
      <c r="L78" s="6">
        <v>0</v>
      </c>
      <c r="M78" s="6">
        <v>0</v>
      </c>
      <c r="N78" s="34">
        <f>SUM(I78:M78)</f>
        <v>15</v>
      </c>
      <c r="O78" s="6">
        <v>24</v>
      </c>
      <c r="P78" s="6"/>
    </row>
    <row r="79" spans="2:16" ht="12.75">
      <c r="B79" s="43" t="s">
        <v>148</v>
      </c>
      <c r="C79" s="34">
        <f aca="true" t="shared" si="17" ref="C79:O79">SUM(C74:C78)</f>
        <v>45</v>
      </c>
      <c r="D79" s="34">
        <f t="shared" si="17"/>
        <v>64</v>
      </c>
      <c r="E79" s="34">
        <f t="shared" si="17"/>
        <v>18</v>
      </c>
      <c r="F79" s="34">
        <f t="shared" si="17"/>
        <v>24</v>
      </c>
      <c r="G79" s="34">
        <f t="shared" si="17"/>
        <v>27</v>
      </c>
      <c r="H79" s="34">
        <f t="shared" si="17"/>
        <v>178</v>
      </c>
      <c r="I79" s="34">
        <f t="shared" si="17"/>
        <v>12</v>
      </c>
      <c r="J79" s="34">
        <f t="shared" si="17"/>
        <v>18</v>
      </c>
      <c r="K79" s="34">
        <f t="shared" si="17"/>
        <v>60</v>
      </c>
      <c r="L79" s="34">
        <f t="shared" si="17"/>
        <v>12</v>
      </c>
      <c r="M79" s="34">
        <f t="shared" si="17"/>
        <v>24</v>
      </c>
      <c r="N79" s="34">
        <f t="shared" si="17"/>
        <v>126</v>
      </c>
      <c r="O79" s="34">
        <f t="shared" si="17"/>
        <v>130</v>
      </c>
      <c r="P79" s="74"/>
    </row>
    <row r="80" spans="2:16" ht="12.75">
      <c r="B80" s="37" t="s">
        <v>99</v>
      </c>
      <c r="C80" s="6">
        <v>28</v>
      </c>
      <c r="D80" s="6">
        <v>0</v>
      </c>
      <c r="E80" s="6">
        <v>0</v>
      </c>
      <c r="F80" s="6">
        <v>3</v>
      </c>
      <c r="G80" s="6">
        <v>9</v>
      </c>
      <c r="H80" s="34">
        <f>SUM(C80:G80)</f>
        <v>40</v>
      </c>
      <c r="I80" s="6">
        <v>0</v>
      </c>
      <c r="J80" s="6">
        <v>3</v>
      </c>
      <c r="K80" s="6">
        <v>0</v>
      </c>
      <c r="L80" s="6">
        <v>0</v>
      </c>
      <c r="M80" s="6">
        <v>0</v>
      </c>
      <c r="N80" s="34">
        <f>SUM(I80:M80)</f>
        <v>3</v>
      </c>
      <c r="O80" s="6">
        <v>3</v>
      </c>
      <c r="P80" s="6"/>
    </row>
    <row r="81" spans="2:16" ht="12.75">
      <c r="B81" s="37" t="s">
        <v>100</v>
      </c>
      <c r="C81" s="6">
        <v>6</v>
      </c>
      <c r="D81" s="6">
        <v>0</v>
      </c>
      <c r="E81" s="6">
        <v>0</v>
      </c>
      <c r="F81" s="6">
        <v>3</v>
      </c>
      <c r="G81" s="44" t="s">
        <v>24</v>
      </c>
      <c r="H81" s="34">
        <f>SUM(C81:G81)</f>
        <v>9</v>
      </c>
      <c r="I81" s="44" t="s">
        <v>24</v>
      </c>
      <c r="J81" s="44" t="s">
        <v>24</v>
      </c>
      <c r="K81" s="6">
        <v>0</v>
      </c>
      <c r="L81" s="44" t="s">
        <v>24</v>
      </c>
      <c r="M81" s="44" t="s">
        <v>24</v>
      </c>
      <c r="N81" s="34">
        <f>SUM(I81:M81)</f>
        <v>0</v>
      </c>
      <c r="O81" s="6">
        <v>0</v>
      </c>
      <c r="P81" s="6"/>
    </row>
    <row r="82" spans="2:16" ht="12.75">
      <c r="B82" s="37" t="s">
        <v>101</v>
      </c>
      <c r="C82" s="6">
        <v>6</v>
      </c>
      <c r="D82" s="6">
        <v>3</v>
      </c>
      <c r="E82" s="6">
        <v>0</v>
      </c>
      <c r="F82" s="6">
        <v>0</v>
      </c>
      <c r="G82" s="6">
        <v>3</v>
      </c>
      <c r="H82" s="34">
        <f>SUM(C82:G82)</f>
        <v>12</v>
      </c>
      <c r="I82" s="6">
        <v>0</v>
      </c>
      <c r="J82" s="6">
        <v>3</v>
      </c>
      <c r="K82" s="6">
        <v>0</v>
      </c>
      <c r="L82" s="6">
        <v>0</v>
      </c>
      <c r="M82" s="6">
        <v>0</v>
      </c>
      <c r="N82" s="34">
        <f>SUM(I82:M82)</f>
        <v>3</v>
      </c>
      <c r="O82" s="6">
        <v>6</v>
      </c>
      <c r="P82" s="6"/>
    </row>
    <row r="83" spans="2:16" ht="12.75">
      <c r="B83" s="37" t="s">
        <v>102</v>
      </c>
      <c r="C83" s="6">
        <v>6</v>
      </c>
      <c r="D83" s="6">
        <v>0</v>
      </c>
      <c r="E83" s="6">
        <v>3</v>
      </c>
      <c r="F83" s="6">
        <v>6</v>
      </c>
      <c r="G83" s="6">
        <v>0</v>
      </c>
      <c r="H83" s="34">
        <f>SUM(C83:G83)</f>
        <v>15</v>
      </c>
      <c r="I83" s="6">
        <v>0</v>
      </c>
      <c r="J83" s="6">
        <v>0</v>
      </c>
      <c r="K83" s="6">
        <v>0</v>
      </c>
      <c r="L83" s="6">
        <v>0</v>
      </c>
      <c r="M83" s="6">
        <v>9</v>
      </c>
      <c r="N83" s="34">
        <f>SUM(I83:M83)</f>
        <v>9</v>
      </c>
      <c r="O83" s="6">
        <v>6</v>
      </c>
      <c r="P83" s="6"/>
    </row>
    <row r="84" spans="2:16" ht="12.75">
      <c r="B84" s="37" t="s">
        <v>103</v>
      </c>
      <c r="C84" s="6">
        <v>30</v>
      </c>
      <c r="D84" s="6">
        <v>9</v>
      </c>
      <c r="E84" s="6">
        <v>6</v>
      </c>
      <c r="F84" s="6">
        <v>0</v>
      </c>
      <c r="G84" s="6">
        <v>3</v>
      </c>
      <c r="H84" s="34">
        <f>SUM(C84:G84)</f>
        <v>48</v>
      </c>
      <c r="I84" s="6">
        <v>0</v>
      </c>
      <c r="J84" s="6">
        <v>3</v>
      </c>
      <c r="K84" s="6">
        <v>0</v>
      </c>
      <c r="L84" s="44" t="s">
        <v>24</v>
      </c>
      <c r="M84" s="6">
        <v>3</v>
      </c>
      <c r="N84" s="34">
        <f>SUM(I84:M84)</f>
        <v>6</v>
      </c>
      <c r="O84" s="6">
        <v>0</v>
      </c>
      <c r="P84" s="6"/>
    </row>
    <row r="85" spans="2:16" ht="12.75">
      <c r="B85" s="43" t="s">
        <v>149</v>
      </c>
      <c r="C85" s="34">
        <f aca="true" t="shared" si="18" ref="C85:O85">SUM(C80:C84)</f>
        <v>76</v>
      </c>
      <c r="D85" s="34">
        <f t="shared" si="18"/>
        <v>12</v>
      </c>
      <c r="E85" s="34">
        <f t="shared" si="18"/>
        <v>9</v>
      </c>
      <c r="F85" s="34">
        <f t="shared" si="18"/>
        <v>12</v>
      </c>
      <c r="G85" s="34">
        <f t="shared" si="18"/>
        <v>15</v>
      </c>
      <c r="H85" s="34">
        <f t="shared" si="18"/>
        <v>124</v>
      </c>
      <c r="I85" s="34">
        <f t="shared" si="18"/>
        <v>0</v>
      </c>
      <c r="J85" s="34">
        <f t="shared" si="18"/>
        <v>9</v>
      </c>
      <c r="K85" s="34">
        <f t="shared" si="18"/>
        <v>0</v>
      </c>
      <c r="L85" s="34">
        <f t="shared" si="18"/>
        <v>0</v>
      </c>
      <c r="M85" s="34">
        <f t="shared" si="18"/>
        <v>12</v>
      </c>
      <c r="N85" s="34">
        <f t="shared" si="18"/>
        <v>21</v>
      </c>
      <c r="O85" s="34">
        <f t="shared" si="18"/>
        <v>15</v>
      </c>
      <c r="P85" s="74"/>
    </row>
    <row r="86" spans="2:16" ht="12.75">
      <c r="B86" s="37" t="s">
        <v>104</v>
      </c>
      <c r="C86" s="6">
        <v>3</v>
      </c>
      <c r="D86" s="44" t="s">
        <v>24</v>
      </c>
      <c r="E86" s="6">
        <v>0</v>
      </c>
      <c r="F86" s="6">
        <v>3</v>
      </c>
      <c r="G86" s="6">
        <v>0</v>
      </c>
      <c r="H86" s="34">
        <f>SUM(C86:G86)</f>
        <v>6</v>
      </c>
      <c r="I86" s="6">
        <v>0</v>
      </c>
      <c r="J86" s="6">
        <v>0</v>
      </c>
      <c r="K86" s="6">
        <v>0</v>
      </c>
      <c r="L86" s="44" t="s">
        <v>24</v>
      </c>
      <c r="M86" s="6">
        <v>0</v>
      </c>
      <c r="N86" s="34">
        <f>SUM(I86:M86)</f>
        <v>0</v>
      </c>
      <c r="O86" s="6">
        <v>0</v>
      </c>
      <c r="P86" s="6"/>
    </row>
    <row r="87" spans="2:16" ht="12.75">
      <c r="B87" s="37" t="s">
        <v>105</v>
      </c>
      <c r="C87" s="6">
        <v>0</v>
      </c>
      <c r="D87" s="6">
        <v>3</v>
      </c>
      <c r="E87" s="6">
        <v>0</v>
      </c>
      <c r="F87" s="6">
        <v>6</v>
      </c>
      <c r="G87" s="6">
        <v>3</v>
      </c>
      <c r="H87" s="34">
        <f>SUM(C87:G87)</f>
        <v>12</v>
      </c>
      <c r="I87" s="6">
        <v>0</v>
      </c>
      <c r="J87" s="6">
        <v>0</v>
      </c>
      <c r="K87" s="6">
        <v>0</v>
      </c>
      <c r="L87" s="6">
        <v>0</v>
      </c>
      <c r="M87" s="6">
        <v>3</v>
      </c>
      <c r="N87" s="34">
        <f>SUM(I87:M87)</f>
        <v>3</v>
      </c>
      <c r="O87" s="6">
        <v>6</v>
      </c>
      <c r="P87" s="6"/>
    </row>
    <row r="88" spans="2:16" ht="12.75">
      <c r="B88" s="37" t="s">
        <v>106</v>
      </c>
      <c r="C88" s="6">
        <v>6</v>
      </c>
      <c r="D88" s="6">
        <v>3</v>
      </c>
      <c r="E88" s="44" t="s">
        <v>24</v>
      </c>
      <c r="F88" s="6">
        <v>0</v>
      </c>
      <c r="G88" s="6">
        <v>0</v>
      </c>
      <c r="H88" s="34">
        <f>SUM(C88:G88)</f>
        <v>9</v>
      </c>
      <c r="I88" s="6">
        <v>3</v>
      </c>
      <c r="J88" s="6">
        <v>0</v>
      </c>
      <c r="K88" s="6">
        <v>0</v>
      </c>
      <c r="L88" s="6">
        <v>0</v>
      </c>
      <c r="M88" s="6">
        <v>3</v>
      </c>
      <c r="N88" s="34">
        <f>SUM(I88:M88)</f>
        <v>6</v>
      </c>
      <c r="O88" s="6">
        <v>0</v>
      </c>
      <c r="P88" s="6"/>
    </row>
    <row r="89" spans="2:16" ht="12.75">
      <c r="B89" s="37" t="s">
        <v>107</v>
      </c>
      <c r="C89" s="6">
        <v>0</v>
      </c>
      <c r="D89" s="6">
        <v>0</v>
      </c>
      <c r="E89" s="6">
        <v>0</v>
      </c>
      <c r="F89" s="6">
        <v>0</v>
      </c>
      <c r="G89" s="6">
        <v>3</v>
      </c>
      <c r="H89" s="34">
        <f>SUM(C89:G89)</f>
        <v>3</v>
      </c>
      <c r="I89" s="6">
        <v>0</v>
      </c>
      <c r="J89" s="6">
        <v>0</v>
      </c>
      <c r="K89" s="6">
        <v>18</v>
      </c>
      <c r="L89" s="6">
        <v>0</v>
      </c>
      <c r="M89" s="6">
        <v>12</v>
      </c>
      <c r="N89" s="34">
        <f>SUM(I89:M89)</f>
        <v>30</v>
      </c>
      <c r="O89" s="6">
        <v>0</v>
      </c>
      <c r="P89" s="6"/>
    </row>
    <row r="90" spans="2:16" ht="12.75">
      <c r="B90" s="37" t="s">
        <v>108</v>
      </c>
      <c r="C90" s="6">
        <v>3</v>
      </c>
      <c r="D90" s="6">
        <v>0</v>
      </c>
      <c r="E90" s="6">
        <v>0</v>
      </c>
      <c r="F90" s="6">
        <v>0</v>
      </c>
      <c r="G90" s="6">
        <v>0</v>
      </c>
      <c r="H90" s="34">
        <f>SUM(C90:G90)</f>
        <v>3</v>
      </c>
      <c r="I90" s="6">
        <v>3</v>
      </c>
      <c r="J90" s="6">
        <v>3</v>
      </c>
      <c r="K90" s="6">
        <v>0</v>
      </c>
      <c r="L90" s="6">
        <v>0</v>
      </c>
      <c r="M90" s="6">
        <v>0</v>
      </c>
      <c r="N90" s="34">
        <f>SUM(I90:M90)</f>
        <v>6</v>
      </c>
      <c r="O90" s="6">
        <v>0</v>
      </c>
      <c r="P90" s="6"/>
    </row>
    <row r="91" spans="2:16" ht="12.75">
      <c r="B91" s="43" t="s">
        <v>150</v>
      </c>
      <c r="C91" s="46">
        <f aca="true" t="shared" si="19" ref="C91:O91">SUM(C86:C90)</f>
        <v>12</v>
      </c>
      <c r="D91" s="46">
        <f t="shared" si="19"/>
        <v>6</v>
      </c>
      <c r="E91" s="46">
        <f t="shared" si="19"/>
        <v>0</v>
      </c>
      <c r="F91" s="46">
        <f t="shared" si="19"/>
        <v>9</v>
      </c>
      <c r="G91" s="46">
        <f t="shared" si="19"/>
        <v>6</v>
      </c>
      <c r="H91" s="46">
        <f t="shared" si="19"/>
        <v>33</v>
      </c>
      <c r="I91" s="46">
        <f t="shared" si="19"/>
        <v>6</v>
      </c>
      <c r="J91" s="46">
        <f t="shared" si="19"/>
        <v>3</v>
      </c>
      <c r="K91" s="46">
        <f t="shared" si="19"/>
        <v>18</v>
      </c>
      <c r="L91" s="46">
        <f t="shared" si="19"/>
        <v>0</v>
      </c>
      <c r="M91" s="46">
        <f t="shared" si="19"/>
        <v>18</v>
      </c>
      <c r="N91" s="46">
        <f t="shared" si="19"/>
        <v>45</v>
      </c>
      <c r="O91" s="46">
        <f t="shared" si="19"/>
        <v>6</v>
      </c>
      <c r="P91" s="83"/>
    </row>
    <row r="92" spans="2:16" ht="12.75">
      <c r="B92" s="37" t="s">
        <v>109</v>
      </c>
      <c r="C92" s="6">
        <v>0</v>
      </c>
      <c r="D92" s="6">
        <v>0</v>
      </c>
      <c r="E92" s="6">
        <v>0</v>
      </c>
      <c r="F92" s="6">
        <v>0</v>
      </c>
      <c r="G92" s="6">
        <v>0</v>
      </c>
      <c r="H92" s="34">
        <f aca="true" t="shared" si="20" ref="H92:H97">SUM(C92:G92)</f>
        <v>0</v>
      </c>
      <c r="I92" s="6">
        <v>0</v>
      </c>
      <c r="J92" s="6">
        <v>0</v>
      </c>
      <c r="K92" s="6">
        <v>3</v>
      </c>
      <c r="L92" s="6">
        <v>12</v>
      </c>
      <c r="M92" s="6">
        <v>3</v>
      </c>
      <c r="N92" s="34">
        <f aca="true" t="shared" si="21" ref="N92:N97">SUM(I92:M92)</f>
        <v>18</v>
      </c>
      <c r="O92" s="6">
        <v>3</v>
      </c>
      <c r="P92" s="6"/>
    </row>
    <row r="93" spans="2:16" ht="12.75">
      <c r="B93" s="37" t="s">
        <v>110</v>
      </c>
      <c r="C93" s="6">
        <v>3</v>
      </c>
      <c r="D93" s="6">
        <v>6</v>
      </c>
      <c r="E93" s="6">
        <v>3</v>
      </c>
      <c r="F93" s="6">
        <v>0</v>
      </c>
      <c r="G93" s="6">
        <v>0</v>
      </c>
      <c r="H93" s="34">
        <f t="shared" si="20"/>
        <v>12</v>
      </c>
      <c r="I93" s="6">
        <v>6</v>
      </c>
      <c r="J93" s="6">
        <v>9</v>
      </c>
      <c r="K93" s="6">
        <v>6</v>
      </c>
      <c r="L93" s="6">
        <v>9</v>
      </c>
      <c r="M93" s="6">
        <v>18</v>
      </c>
      <c r="N93" s="34">
        <f t="shared" si="21"/>
        <v>48</v>
      </c>
      <c r="O93" s="6">
        <v>42</v>
      </c>
      <c r="P93" s="6"/>
    </row>
    <row r="94" spans="2:16" ht="12.75">
      <c r="B94" s="37" t="s">
        <v>111</v>
      </c>
      <c r="C94" s="6">
        <v>0</v>
      </c>
      <c r="D94" s="6">
        <v>0</v>
      </c>
      <c r="E94" s="6">
        <v>0</v>
      </c>
      <c r="F94" s="6">
        <v>3</v>
      </c>
      <c r="G94" s="6">
        <v>0</v>
      </c>
      <c r="H94" s="34">
        <f t="shared" si="20"/>
        <v>3</v>
      </c>
      <c r="I94" s="6">
        <v>0</v>
      </c>
      <c r="J94" s="6">
        <v>0</v>
      </c>
      <c r="K94" s="6">
        <v>6</v>
      </c>
      <c r="L94" s="6">
        <v>3</v>
      </c>
      <c r="M94" s="6">
        <v>0</v>
      </c>
      <c r="N94" s="34">
        <f t="shared" si="21"/>
        <v>9</v>
      </c>
      <c r="O94" s="6">
        <v>9</v>
      </c>
      <c r="P94" s="6"/>
    </row>
    <row r="95" spans="2:16" ht="12.75">
      <c r="B95" s="37" t="s">
        <v>112</v>
      </c>
      <c r="C95" s="6">
        <v>6</v>
      </c>
      <c r="D95" s="6">
        <v>0</v>
      </c>
      <c r="E95" s="6">
        <v>0</v>
      </c>
      <c r="F95" s="6">
        <v>0</v>
      </c>
      <c r="G95" s="6">
        <v>0</v>
      </c>
      <c r="H95" s="34">
        <f t="shared" si="20"/>
        <v>6</v>
      </c>
      <c r="I95" s="6">
        <v>3</v>
      </c>
      <c r="J95" s="6">
        <v>0</v>
      </c>
      <c r="K95" s="6">
        <v>3</v>
      </c>
      <c r="L95" s="6">
        <v>9</v>
      </c>
      <c r="M95" s="6">
        <v>0</v>
      </c>
      <c r="N95" s="34">
        <f t="shared" si="21"/>
        <v>15</v>
      </c>
      <c r="O95" s="6">
        <v>3</v>
      </c>
      <c r="P95" s="6"/>
    </row>
    <row r="96" spans="2:16" ht="12.75">
      <c r="B96" s="37" t="s">
        <v>113</v>
      </c>
      <c r="C96" s="6">
        <v>3</v>
      </c>
      <c r="D96" s="6">
        <v>0</v>
      </c>
      <c r="E96" s="6">
        <v>0</v>
      </c>
      <c r="F96" s="6">
        <v>0</v>
      </c>
      <c r="G96" s="6">
        <v>3</v>
      </c>
      <c r="H96" s="34">
        <f t="shared" si="20"/>
        <v>6</v>
      </c>
      <c r="I96" s="6">
        <v>15</v>
      </c>
      <c r="J96" s="6">
        <v>9</v>
      </c>
      <c r="K96" s="6">
        <v>0</v>
      </c>
      <c r="L96" s="6">
        <v>0</v>
      </c>
      <c r="M96" s="6">
        <v>0</v>
      </c>
      <c r="N96" s="34">
        <f t="shared" si="21"/>
        <v>24</v>
      </c>
      <c r="O96" s="6">
        <v>6</v>
      </c>
      <c r="P96" s="6"/>
    </row>
    <row r="97" spans="2:16" ht="12.75">
      <c r="B97" s="37" t="s">
        <v>114</v>
      </c>
      <c r="C97" s="6">
        <v>0</v>
      </c>
      <c r="D97" s="6">
        <v>3</v>
      </c>
      <c r="E97" s="6">
        <v>0</v>
      </c>
      <c r="F97" s="6">
        <v>3</v>
      </c>
      <c r="G97" s="6">
        <v>0</v>
      </c>
      <c r="H97" s="34">
        <f t="shared" si="20"/>
        <v>6</v>
      </c>
      <c r="I97" s="6">
        <v>18</v>
      </c>
      <c r="J97" s="6">
        <v>3</v>
      </c>
      <c r="K97" s="6">
        <v>12</v>
      </c>
      <c r="L97" s="6">
        <v>30</v>
      </c>
      <c r="M97" s="6">
        <v>0</v>
      </c>
      <c r="N97" s="34">
        <f t="shared" si="21"/>
        <v>63</v>
      </c>
      <c r="O97" s="6">
        <v>12</v>
      </c>
      <c r="P97" s="6"/>
    </row>
    <row r="98" spans="2:16" ht="12.75">
      <c r="B98" s="43" t="s">
        <v>151</v>
      </c>
      <c r="C98" s="34">
        <f aca="true" t="shared" si="22" ref="C98:O98">SUM(C92:C97)</f>
        <v>12</v>
      </c>
      <c r="D98" s="34">
        <f t="shared" si="22"/>
        <v>9</v>
      </c>
      <c r="E98" s="34">
        <f t="shared" si="22"/>
        <v>3</v>
      </c>
      <c r="F98" s="34">
        <f t="shared" si="22"/>
        <v>6</v>
      </c>
      <c r="G98" s="34">
        <f t="shared" si="22"/>
        <v>3</v>
      </c>
      <c r="H98" s="34">
        <f t="shared" si="22"/>
        <v>33</v>
      </c>
      <c r="I98" s="34">
        <f t="shared" si="22"/>
        <v>42</v>
      </c>
      <c r="J98" s="34">
        <f t="shared" si="22"/>
        <v>21</v>
      </c>
      <c r="K98" s="34">
        <f t="shared" si="22"/>
        <v>30</v>
      </c>
      <c r="L98" s="34">
        <f t="shared" si="22"/>
        <v>63</v>
      </c>
      <c r="M98" s="34">
        <f t="shared" si="22"/>
        <v>21</v>
      </c>
      <c r="N98" s="34">
        <f t="shared" si="22"/>
        <v>177</v>
      </c>
      <c r="O98" s="34">
        <f t="shared" si="22"/>
        <v>75</v>
      </c>
      <c r="P98" s="74"/>
    </row>
    <row r="99" spans="2:27" ht="17.25" customHeight="1">
      <c r="B99" s="29" t="s">
        <v>41</v>
      </c>
      <c r="C99" s="47"/>
      <c r="D99" s="47"/>
      <c r="E99" s="47"/>
      <c r="F99" s="47"/>
      <c r="G99" s="47"/>
      <c r="H99" s="47"/>
      <c r="I99" s="47"/>
      <c r="J99" s="47"/>
      <c r="K99" s="47"/>
      <c r="L99" s="47"/>
      <c r="M99" s="47"/>
      <c r="N99" s="47"/>
      <c r="O99" s="47"/>
      <c r="P99" s="69"/>
      <c r="Q99" s="69"/>
      <c r="R99" s="69"/>
      <c r="S99" s="69"/>
      <c r="T99" s="69"/>
      <c r="U99" s="69"/>
      <c r="V99" s="69"/>
      <c r="W99" s="69"/>
      <c r="X99" s="69"/>
      <c r="Y99" s="69"/>
      <c r="Z99" s="69"/>
      <c r="AA99" s="69"/>
    </row>
    <row r="102" spans="2:33" ht="16.5" customHeight="1">
      <c r="B102" s="132" t="s">
        <v>176</v>
      </c>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row>
    <row r="103" spans="2:33" s="80" customFormat="1" ht="34.5">
      <c r="B103" s="92" t="s">
        <v>58</v>
      </c>
      <c r="C103" s="86" t="s">
        <v>89</v>
      </c>
      <c r="D103" s="86" t="s">
        <v>90</v>
      </c>
      <c r="E103" s="86" t="s">
        <v>91</v>
      </c>
      <c r="F103" s="86" t="s">
        <v>92</v>
      </c>
      <c r="G103" s="86" t="s">
        <v>93</v>
      </c>
      <c r="H103" s="87" t="s">
        <v>147</v>
      </c>
      <c r="I103" s="86" t="s">
        <v>94</v>
      </c>
      <c r="J103" s="86" t="s">
        <v>95</v>
      </c>
      <c r="K103" s="86" t="s">
        <v>96</v>
      </c>
      <c r="L103" s="86" t="s">
        <v>97</v>
      </c>
      <c r="M103" s="86" t="s">
        <v>98</v>
      </c>
      <c r="N103" s="87" t="s">
        <v>148</v>
      </c>
      <c r="O103" s="86" t="s">
        <v>99</v>
      </c>
      <c r="P103" s="86" t="s">
        <v>100</v>
      </c>
      <c r="Q103" s="86" t="s">
        <v>101</v>
      </c>
      <c r="R103" s="86" t="s">
        <v>102</v>
      </c>
      <c r="S103" s="86" t="s">
        <v>103</v>
      </c>
      <c r="T103" s="87" t="s">
        <v>149</v>
      </c>
      <c r="U103" s="86" t="s">
        <v>104</v>
      </c>
      <c r="V103" s="86" t="s">
        <v>105</v>
      </c>
      <c r="W103" s="86" t="s">
        <v>106</v>
      </c>
      <c r="X103" s="86" t="s">
        <v>107</v>
      </c>
      <c r="Y103" s="86" t="s">
        <v>108</v>
      </c>
      <c r="Z103" s="87" t="s">
        <v>150</v>
      </c>
      <c r="AA103" s="86" t="s">
        <v>109</v>
      </c>
      <c r="AB103" s="86" t="s">
        <v>110</v>
      </c>
      <c r="AC103" s="86" t="s">
        <v>111</v>
      </c>
      <c r="AD103" s="86" t="s">
        <v>112</v>
      </c>
      <c r="AE103" s="86" t="s">
        <v>113</v>
      </c>
      <c r="AF103" s="120" t="s">
        <v>114</v>
      </c>
      <c r="AG103" s="87" t="s">
        <v>151</v>
      </c>
    </row>
    <row r="104" spans="2:33" ht="12.75">
      <c r="B104" s="118" t="s">
        <v>302</v>
      </c>
      <c r="C104" s="6">
        <v>6</v>
      </c>
      <c r="D104" s="6">
        <v>6</v>
      </c>
      <c r="E104" s="6">
        <v>0</v>
      </c>
      <c r="F104" s="6">
        <v>0</v>
      </c>
      <c r="G104" s="6">
        <v>0</v>
      </c>
      <c r="H104" s="34">
        <f>SUM(C104:G104)</f>
        <v>12</v>
      </c>
      <c r="I104" s="6">
        <v>6</v>
      </c>
      <c r="J104" s="6">
        <v>21</v>
      </c>
      <c r="K104" s="6">
        <v>27</v>
      </c>
      <c r="L104" s="6">
        <v>6</v>
      </c>
      <c r="M104" s="6">
        <v>27</v>
      </c>
      <c r="N104" s="34">
        <f>SUM(I104:M104)</f>
        <v>87</v>
      </c>
      <c r="O104" s="6">
        <v>24</v>
      </c>
      <c r="P104" s="6">
        <v>0</v>
      </c>
      <c r="Q104" s="6">
        <v>18</v>
      </c>
      <c r="R104" s="6">
        <v>15</v>
      </c>
      <c r="S104" s="6">
        <v>42</v>
      </c>
      <c r="T104" s="34">
        <f>SUM(O104:S104)</f>
        <v>99</v>
      </c>
      <c r="U104" s="44" t="s">
        <v>24</v>
      </c>
      <c r="V104" s="6">
        <v>0</v>
      </c>
      <c r="W104" s="6">
        <v>0</v>
      </c>
      <c r="X104" s="6">
        <v>0</v>
      </c>
      <c r="Y104" s="6">
        <v>0</v>
      </c>
      <c r="Z104" s="34">
        <f>SUM(U104:Y104)</f>
        <v>0</v>
      </c>
      <c r="AA104" s="6">
        <v>0</v>
      </c>
      <c r="AB104" s="6">
        <v>6</v>
      </c>
      <c r="AC104" s="44" t="s">
        <v>24</v>
      </c>
      <c r="AD104" s="6">
        <v>0</v>
      </c>
      <c r="AE104" s="6">
        <v>0</v>
      </c>
      <c r="AF104" s="6">
        <v>0</v>
      </c>
      <c r="AG104" s="34">
        <f>SUM(AA104:AF104)</f>
        <v>6</v>
      </c>
    </row>
    <row r="105" spans="2:33" ht="12.75">
      <c r="B105" s="118" t="s">
        <v>9</v>
      </c>
      <c r="C105" s="6">
        <v>6</v>
      </c>
      <c r="D105" s="6">
        <v>9</v>
      </c>
      <c r="E105" s="44" t="s">
        <v>24</v>
      </c>
      <c r="F105" s="6">
        <v>6</v>
      </c>
      <c r="G105" s="6">
        <v>6</v>
      </c>
      <c r="H105" s="34">
        <f>SUM(C105:G105)</f>
        <v>27</v>
      </c>
      <c r="I105" s="6">
        <v>0</v>
      </c>
      <c r="J105" s="6">
        <v>28</v>
      </c>
      <c r="K105" s="6">
        <v>15</v>
      </c>
      <c r="L105" s="6">
        <v>12</v>
      </c>
      <c r="M105" s="6">
        <v>24</v>
      </c>
      <c r="N105" s="34">
        <f>SUM(I105:M105)</f>
        <v>79</v>
      </c>
      <c r="O105" s="6">
        <v>0</v>
      </c>
      <c r="P105" s="6">
        <v>3</v>
      </c>
      <c r="Q105" s="6">
        <v>0</v>
      </c>
      <c r="R105" s="6">
        <v>3</v>
      </c>
      <c r="S105" s="6">
        <v>9</v>
      </c>
      <c r="T105" s="34">
        <f>SUM(O105:S105)</f>
        <v>15</v>
      </c>
      <c r="U105" s="6">
        <v>0</v>
      </c>
      <c r="V105" s="6">
        <v>0</v>
      </c>
      <c r="W105" s="6">
        <v>0</v>
      </c>
      <c r="X105" s="6">
        <v>0</v>
      </c>
      <c r="Y105" s="6">
        <v>0</v>
      </c>
      <c r="Z105" s="34">
        <f>SUM(U105:Y105)</f>
        <v>0</v>
      </c>
      <c r="AA105" s="6">
        <v>0</v>
      </c>
      <c r="AB105" s="6">
        <v>6</v>
      </c>
      <c r="AC105" s="6">
        <v>0</v>
      </c>
      <c r="AD105" s="6">
        <v>0</v>
      </c>
      <c r="AE105" s="6">
        <v>0</v>
      </c>
      <c r="AF105" s="6">
        <v>0</v>
      </c>
      <c r="AG105" s="34">
        <f>SUM(AA105:AF105)</f>
        <v>6</v>
      </c>
    </row>
    <row r="106" spans="2:33" ht="12.75">
      <c r="B106" s="37" t="s">
        <v>10</v>
      </c>
      <c r="C106" s="6">
        <v>15</v>
      </c>
      <c r="D106" s="6">
        <v>0</v>
      </c>
      <c r="E106" s="6">
        <v>0</v>
      </c>
      <c r="F106" s="6">
        <v>6</v>
      </c>
      <c r="G106" s="6">
        <v>3</v>
      </c>
      <c r="H106" s="34">
        <f>SUM(C106:G106)</f>
        <v>24</v>
      </c>
      <c r="I106" s="6">
        <v>3</v>
      </c>
      <c r="J106" s="6">
        <v>45</v>
      </c>
      <c r="K106" s="6">
        <v>21</v>
      </c>
      <c r="L106" s="6">
        <v>3</v>
      </c>
      <c r="M106" s="6">
        <v>18</v>
      </c>
      <c r="N106" s="34">
        <f>SUM(I106:M106)</f>
        <v>90</v>
      </c>
      <c r="O106" s="6">
        <v>3</v>
      </c>
      <c r="P106" s="6">
        <v>0</v>
      </c>
      <c r="Q106" s="6">
        <v>0</v>
      </c>
      <c r="R106" s="6">
        <v>0</v>
      </c>
      <c r="S106" s="6">
        <v>0</v>
      </c>
      <c r="T106" s="34">
        <f>SUM(O106:S106)</f>
        <v>3</v>
      </c>
      <c r="U106" s="44" t="s">
        <v>24</v>
      </c>
      <c r="V106" s="6">
        <v>0</v>
      </c>
      <c r="W106" s="6">
        <v>0</v>
      </c>
      <c r="X106" s="6">
        <v>0</v>
      </c>
      <c r="Y106" s="6">
        <v>0</v>
      </c>
      <c r="Z106" s="34">
        <f>SUM(U106:Y106)</f>
        <v>0</v>
      </c>
      <c r="AA106" s="6">
        <v>3</v>
      </c>
      <c r="AB106" s="6">
        <v>9</v>
      </c>
      <c r="AC106" s="6">
        <v>0</v>
      </c>
      <c r="AD106" s="6">
        <v>0</v>
      </c>
      <c r="AE106" s="6">
        <v>0</v>
      </c>
      <c r="AF106" s="6">
        <v>0</v>
      </c>
      <c r="AG106" s="34">
        <f>SUM(AA106:AF106)</f>
        <v>12</v>
      </c>
    </row>
    <row r="107" spans="2:33" ht="12.75">
      <c r="B107" s="37" t="s">
        <v>11</v>
      </c>
      <c r="C107" s="6">
        <v>0</v>
      </c>
      <c r="D107" s="6">
        <v>0</v>
      </c>
      <c r="E107" s="44" t="s">
        <v>24</v>
      </c>
      <c r="F107" s="6">
        <v>0</v>
      </c>
      <c r="G107" s="6">
        <v>0</v>
      </c>
      <c r="H107" s="34">
        <f>SUM(C107:G107)</f>
        <v>0</v>
      </c>
      <c r="I107" s="6">
        <v>3</v>
      </c>
      <c r="J107" s="6">
        <v>9</v>
      </c>
      <c r="K107" s="6">
        <v>12</v>
      </c>
      <c r="L107" s="6">
        <v>3</v>
      </c>
      <c r="M107" s="6">
        <v>3</v>
      </c>
      <c r="N107" s="34">
        <f>SUM(I107:M107)</f>
        <v>30</v>
      </c>
      <c r="O107" s="6">
        <v>6</v>
      </c>
      <c r="P107" s="6">
        <v>3</v>
      </c>
      <c r="Q107" s="6">
        <v>3</v>
      </c>
      <c r="R107" s="6">
        <v>12</v>
      </c>
      <c r="S107" s="6">
        <v>3</v>
      </c>
      <c r="T107" s="34">
        <f>SUM(O107:S107)</f>
        <v>27</v>
      </c>
      <c r="U107" s="6">
        <v>0</v>
      </c>
      <c r="V107" s="6">
        <v>0</v>
      </c>
      <c r="W107" s="6">
        <v>0</v>
      </c>
      <c r="X107" s="6">
        <v>0</v>
      </c>
      <c r="Y107" s="6">
        <v>0</v>
      </c>
      <c r="Z107" s="34">
        <f>SUM(U107:Y107)</f>
        <v>0</v>
      </c>
      <c r="AA107" s="6">
        <v>0</v>
      </c>
      <c r="AB107" s="6">
        <v>9</v>
      </c>
      <c r="AC107" s="44" t="s">
        <v>24</v>
      </c>
      <c r="AD107" s="6">
        <v>0</v>
      </c>
      <c r="AE107" s="6">
        <v>0</v>
      </c>
      <c r="AF107" s="6">
        <v>0</v>
      </c>
      <c r="AG107" s="34">
        <f>SUM(AA107:AF107)</f>
        <v>9</v>
      </c>
    </row>
    <row r="108" spans="2:33" ht="12.75">
      <c r="B108" s="37" t="s">
        <v>152</v>
      </c>
      <c r="C108" s="6">
        <v>0</v>
      </c>
      <c r="D108" s="6">
        <v>3</v>
      </c>
      <c r="E108" s="6">
        <v>0</v>
      </c>
      <c r="F108" s="6">
        <v>0</v>
      </c>
      <c r="G108" s="6">
        <v>3</v>
      </c>
      <c r="H108" s="34">
        <f>SUM(C108:G108)</f>
        <v>6</v>
      </c>
      <c r="I108" s="6">
        <v>0</v>
      </c>
      <c r="J108" s="6">
        <v>36</v>
      </c>
      <c r="K108" s="6">
        <v>15</v>
      </c>
      <c r="L108" s="6">
        <v>6</v>
      </c>
      <c r="M108" s="6">
        <v>6</v>
      </c>
      <c r="N108" s="34">
        <f>SUM(I108:M108)</f>
        <v>63</v>
      </c>
      <c r="O108" s="6">
        <v>0</v>
      </c>
      <c r="P108" s="6">
        <v>3</v>
      </c>
      <c r="Q108" s="6">
        <v>9</v>
      </c>
      <c r="R108" s="6">
        <v>0</v>
      </c>
      <c r="S108" s="6">
        <v>0</v>
      </c>
      <c r="T108" s="34">
        <f>SUM(O108:S108)</f>
        <v>12</v>
      </c>
      <c r="U108" s="44" t="s">
        <v>24</v>
      </c>
      <c r="V108" s="6">
        <v>0</v>
      </c>
      <c r="W108" s="6">
        <v>0</v>
      </c>
      <c r="X108" s="6">
        <v>3</v>
      </c>
      <c r="Y108" s="6">
        <v>0</v>
      </c>
      <c r="Z108" s="34">
        <f>SUM(U108:Y108)</f>
        <v>3</v>
      </c>
      <c r="AA108" s="6">
        <v>0</v>
      </c>
      <c r="AB108" s="6">
        <v>3</v>
      </c>
      <c r="AC108" s="44" t="s">
        <v>24</v>
      </c>
      <c r="AD108" s="6">
        <v>0</v>
      </c>
      <c r="AE108" s="6">
        <v>0</v>
      </c>
      <c r="AF108" s="6">
        <v>0</v>
      </c>
      <c r="AG108" s="34">
        <f>SUM(AA108:AF108)</f>
        <v>3</v>
      </c>
    </row>
    <row r="109" spans="2:33" ht="12.75">
      <c r="B109" s="43" t="s">
        <v>153</v>
      </c>
      <c r="C109" s="34">
        <f>SUM(C104:C108)</f>
        <v>27</v>
      </c>
      <c r="D109" s="34">
        <f aca="true" t="shared" si="23" ref="D109:AG109">SUM(D104:D108)</f>
        <v>18</v>
      </c>
      <c r="E109" s="34">
        <f t="shared" si="23"/>
        <v>0</v>
      </c>
      <c r="F109" s="34">
        <f t="shared" si="23"/>
        <v>12</v>
      </c>
      <c r="G109" s="34">
        <f t="shared" si="23"/>
        <v>12</v>
      </c>
      <c r="H109" s="34">
        <f t="shared" si="23"/>
        <v>69</v>
      </c>
      <c r="I109" s="34">
        <f t="shared" si="23"/>
        <v>12</v>
      </c>
      <c r="J109" s="34">
        <f t="shared" si="23"/>
        <v>139</v>
      </c>
      <c r="K109" s="34">
        <f t="shared" si="23"/>
        <v>90</v>
      </c>
      <c r="L109" s="34">
        <f t="shared" si="23"/>
        <v>30</v>
      </c>
      <c r="M109" s="34">
        <f t="shared" si="23"/>
        <v>78</v>
      </c>
      <c r="N109" s="34">
        <f t="shared" si="23"/>
        <v>349</v>
      </c>
      <c r="O109" s="34">
        <f t="shared" si="23"/>
        <v>33</v>
      </c>
      <c r="P109" s="34">
        <f t="shared" si="23"/>
        <v>9</v>
      </c>
      <c r="Q109" s="34">
        <f t="shared" si="23"/>
        <v>30</v>
      </c>
      <c r="R109" s="34">
        <f t="shared" si="23"/>
        <v>30</v>
      </c>
      <c r="S109" s="34">
        <f t="shared" si="23"/>
        <v>54</v>
      </c>
      <c r="T109" s="34">
        <f t="shared" si="23"/>
        <v>156</v>
      </c>
      <c r="U109" s="34">
        <f t="shared" si="23"/>
        <v>0</v>
      </c>
      <c r="V109" s="34">
        <f t="shared" si="23"/>
        <v>0</v>
      </c>
      <c r="W109" s="34">
        <f t="shared" si="23"/>
        <v>0</v>
      </c>
      <c r="X109" s="34">
        <f t="shared" si="23"/>
        <v>3</v>
      </c>
      <c r="Y109" s="34">
        <f t="shared" si="23"/>
        <v>0</v>
      </c>
      <c r="Z109" s="34">
        <f t="shared" si="23"/>
        <v>3</v>
      </c>
      <c r="AA109" s="34">
        <f t="shared" si="23"/>
        <v>3</v>
      </c>
      <c r="AB109" s="34">
        <f t="shared" si="23"/>
        <v>33</v>
      </c>
      <c r="AC109" s="34">
        <f t="shared" si="23"/>
        <v>0</v>
      </c>
      <c r="AD109" s="34">
        <f t="shared" si="23"/>
        <v>0</v>
      </c>
      <c r="AE109" s="34">
        <f t="shared" si="23"/>
        <v>0</v>
      </c>
      <c r="AF109" s="34">
        <f t="shared" si="23"/>
        <v>0</v>
      </c>
      <c r="AG109" s="34">
        <f t="shared" si="23"/>
        <v>36</v>
      </c>
    </row>
    <row r="110" spans="2:33" ht="12.75">
      <c r="B110" s="37" t="s">
        <v>12</v>
      </c>
      <c r="C110" s="6">
        <v>0</v>
      </c>
      <c r="D110" s="6">
        <v>6</v>
      </c>
      <c r="E110" s="6">
        <v>6</v>
      </c>
      <c r="F110" s="6">
        <v>9</v>
      </c>
      <c r="G110" s="6">
        <v>0</v>
      </c>
      <c r="H110" s="34">
        <f>SUM(C110:G110)</f>
        <v>21</v>
      </c>
      <c r="I110" s="6">
        <v>0</v>
      </c>
      <c r="J110" s="6">
        <v>27</v>
      </c>
      <c r="K110" s="6">
        <v>12</v>
      </c>
      <c r="L110" s="6">
        <v>0</v>
      </c>
      <c r="M110" s="6">
        <v>0</v>
      </c>
      <c r="N110" s="34">
        <f>SUM(I110:M110)</f>
        <v>39</v>
      </c>
      <c r="O110" s="6">
        <v>0</v>
      </c>
      <c r="P110" s="44" t="s">
        <v>24</v>
      </c>
      <c r="Q110" s="6">
        <v>0</v>
      </c>
      <c r="R110" s="6">
        <v>9</v>
      </c>
      <c r="S110" s="6">
        <v>0</v>
      </c>
      <c r="T110" s="34">
        <f>SUM(O110:S110)</f>
        <v>9</v>
      </c>
      <c r="U110" s="44" t="s">
        <v>24</v>
      </c>
      <c r="V110" s="6">
        <v>3</v>
      </c>
      <c r="W110" s="6">
        <v>3</v>
      </c>
      <c r="X110" s="6">
        <v>0</v>
      </c>
      <c r="Y110" s="6">
        <v>0</v>
      </c>
      <c r="Z110" s="34">
        <f>SUM(U110:Y110)</f>
        <v>6</v>
      </c>
      <c r="AA110" s="6">
        <v>3</v>
      </c>
      <c r="AB110" s="6">
        <v>6</v>
      </c>
      <c r="AC110" s="6">
        <v>3</v>
      </c>
      <c r="AD110" s="6">
        <v>3</v>
      </c>
      <c r="AE110" s="6">
        <v>12</v>
      </c>
      <c r="AF110" s="6">
        <v>13</v>
      </c>
      <c r="AG110" s="34">
        <f>SUM(AA110:AF110)</f>
        <v>40</v>
      </c>
    </row>
    <row r="111" spans="2:33" ht="12.75">
      <c r="B111" s="37" t="s">
        <v>13</v>
      </c>
      <c r="C111" s="6">
        <v>12</v>
      </c>
      <c r="D111" s="6">
        <v>3</v>
      </c>
      <c r="E111" s="6">
        <v>0</v>
      </c>
      <c r="F111" s="6">
        <v>3</v>
      </c>
      <c r="G111" s="6">
        <v>0</v>
      </c>
      <c r="H111" s="34">
        <f>SUM(C111:G111)</f>
        <v>18</v>
      </c>
      <c r="I111" s="6">
        <v>0</v>
      </c>
      <c r="J111" s="6">
        <v>15</v>
      </c>
      <c r="K111" s="6">
        <v>18</v>
      </c>
      <c r="L111" s="6">
        <v>6</v>
      </c>
      <c r="M111" s="6">
        <v>6</v>
      </c>
      <c r="N111" s="34">
        <f>SUM(I111:M111)</f>
        <v>45</v>
      </c>
      <c r="O111" s="6">
        <v>0</v>
      </c>
      <c r="P111" s="6">
        <v>3</v>
      </c>
      <c r="Q111" s="6">
        <v>6</v>
      </c>
      <c r="R111" s="6">
        <v>0</v>
      </c>
      <c r="S111" s="6">
        <v>6</v>
      </c>
      <c r="T111" s="34">
        <f>SUM(O111:S111)</f>
        <v>15</v>
      </c>
      <c r="U111" s="6">
        <v>0</v>
      </c>
      <c r="V111" s="6">
        <v>0</v>
      </c>
      <c r="W111" s="6">
        <v>3</v>
      </c>
      <c r="X111" s="6">
        <v>12</v>
      </c>
      <c r="Y111" s="6">
        <v>6</v>
      </c>
      <c r="Z111" s="34">
        <f>SUM(U111:Y111)</f>
        <v>21</v>
      </c>
      <c r="AA111" s="6">
        <v>6</v>
      </c>
      <c r="AB111" s="6">
        <v>15</v>
      </c>
      <c r="AC111" s="6">
        <v>0</v>
      </c>
      <c r="AD111" s="6">
        <v>0</v>
      </c>
      <c r="AE111" s="6">
        <v>0</v>
      </c>
      <c r="AF111" s="6">
        <v>0</v>
      </c>
      <c r="AG111" s="34">
        <f>SUM(AA111:AF111)</f>
        <v>21</v>
      </c>
    </row>
    <row r="112" spans="2:33" ht="12.75">
      <c r="B112" s="37" t="s">
        <v>154</v>
      </c>
      <c r="C112" s="6">
        <v>3</v>
      </c>
      <c r="D112" s="6">
        <v>0</v>
      </c>
      <c r="E112" s="6">
        <v>3</v>
      </c>
      <c r="F112" s="6">
        <v>9</v>
      </c>
      <c r="G112" s="6">
        <v>0</v>
      </c>
      <c r="H112" s="34">
        <f>SUM(C112:G112)</f>
        <v>15</v>
      </c>
      <c r="I112" s="6">
        <v>3</v>
      </c>
      <c r="J112" s="6">
        <v>33</v>
      </c>
      <c r="K112" s="6">
        <v>33</v>
      </c>
      <c r="L112" s="6">
        <v>0</v>
      </c>
      <c r="M112" s="6">
        <v>12</v>
      </c>
      <c r="N112" s="34">
        <f>SUM(I112:M112)</f>
        <v>81</v>
      </c>
      <c r="O112" s="6">
        <v>9</v>
      </c>
      <c r="P112" s="6">
        <v>0</v>
      </c>
      <c r="Q112" s="6">
        <v>0</v>
      </c>
      <c r="R112" s="6">
        <v>3</v>
      </c>
      <c r="S112" s="6">
        <v>0</v>
      </c>
      <c r="T112" s="34">
        <f>SUM(O112:S112)</f>
        <v>12</v>
      </c>
      <c r="U112" s="6">
        <v>0</v>
      </c>
      <c r="V112" s="6">
        <v>0</v>
      </c>
      <c r="W112" s="6">
        <v>3</v>
      </c>
      <c r="X112" s="6">
        <v>3</v>
      </c>
      <c r="Y112" s="6">
        <v>0</v>
      </c>
      <c r="Z112" s="34">
        <f>SUM(U112:Y112)</f>
        <v>6</v>
      </c>
      <c r="AA112" s="6">
        <v>0</v>
      </c>
      <c r="AB112" s="6">
        <v>12</v>
      </c>
      <c r="AC112" s="6">
        <v>3</v>
      </c>
      <c r="AD112" s="6">
        <v>12</v>
      </c>
      <c r="AE112" s="6">
        <v>6</v>
      </c>
      <c r="AF112" s="6">
        <v>9</v>
      </c>
      <c r="AG112" s="34">
        <f>SUM(AA112:AF112)</f>
        <v>42</v>
      </c>
    </row>
    <row r="113" spans="2:33" ht="12.75">
      <c r="B113" s="37" t="s">
        <v>15</v>
      </c>
      <c r="C113" s="44" t="s">
        <v>24</v>
      </c>
      <c r="D113" s="6">
        <v>0</v>
      </c>
      <c r="E113" s="6">
        <v>0</v>
      </c>
      <c r="F113" s="6">
        <v>0</v>
      </c>
      <c r="G113" s="6">
        <v>0</v>
      </c>
      <c r="H113" s="34">
        <f>SUM(C113:G113)</f>
        <v>0</v>
      </c>
      <c r="I113" s="6">
        <v>6</v>
      </c>
      <c r="J113" s="6">
        <v>12</v>
      </c>
      <c r="K113" s="6">
        <v>0</v>
      </c>
      <c r="L113" s="6">
        <v>0</v>
      </c>
      <c r="M113" s="6">
        <v>3</v>
      </c>
      <c r="N113" s="34">
        <f>SUM(I113:M113)</f>
        <v>21</v>
      </c>
      <c r="O113" s="6">
        <v>0</v>
      </c>
      <c r="P113" s="44" t="s">
        <v>24</v>
      </c>
      <c r="Q113" s="6">
        <v>0</v>
      </c>
      <c r="R113" s="6">
        <v>0</v>
      </c>
      <c r="S113" s="6">
        <v>3</v>
      </c>
      <c r="T113" s="34">
        <f>SUM(O113:S113)</f>
        <v>3</v>
      </c>
      <c r="U113" s="44" t="s">
        <v>24</v>
      </c>
      <c r="V113" s="6">
        <v>3</v>
      </c>
      <c r="W113" s="6">
        <v>0</v>
      </c>
      <c r="X113" s="6">
        <v>0</v>
      </c>
      <c r="Y113" s="6">
        <v>3</v>
      </c>
      <c r="Z113" s="34">
        <f>SUM(U113:Y113)</f>
        <v>6</v>
      </c>
      <c r="AA113" s="6">
        <v>15</v>
      </c>
      <c r="AB113" s="6">
        <v>23</v>
      </c>
      <c r="AC113" s="6">
        <v>15</v>
      </c>
      <c r="AD113" s="6">
        <v>9</v>
      </c>
      <c r="AE113" s="6">
        <v>3</v>
      </c>
      <c r="AF113" s="6">
        <v>12</v>
      </c>
      <c r="AG113" s="34">
        <f>SUM(AA113:AF113)</f>
        <v>77</v>
      </c>
    </row>
    <row r="114" spans="2:33" ht="12.75">
      <c r="B114" s="37" t="s">
        <v>155</v>
      </c>
      <c r="C114" s="6">
        <v>0</v>
      </c>
      <c r="D114" s="6">
        <v>3</v>
      </c>
      <c r="E114" s="6">
        <v>0</v>
      </c>
      <c r="F114" s="6">
        <v>9</v>
      </c>
      <c r="G114" s="6">
        <v>0</v>
      </c>
      <c r="H114" s="34">
        <f>SUM(C114:G114)</f>
        <v>12</v>
      </c>
      <c r="I114" s="6">
        <v>0</v>
      </c>
      <c r="J114" s="6">
        <v>30</v>
      </c>
      <c r="K114" s="6">
        <v>24</v>
      </c>
      <c r="L114" s="6">
        <v>0</v>
      </c>
      <c r="M114" s="6">
        <v>6</v>
      </c>
      <c r="N114" s="34">
        <f>SUM(I114:M114)</f>
        <v>60</v>
      </c>
      <c r="O114" s="6">
        <v>0</v>
      </c>
      <c r="P114" s="6">
        <v>0</v>
      </c>
      <c r="Q114" s="6">
        <v>0</v>
      </c>
      <c r="R114" s="6">
        <v>0</v>
      </c>
      <c r="S114" s="6">
        <v>3</v>
      </c>
      <c r="T114" s="34">
        <f>SUM(O114:S114)</f>
        <v>3</v>
      </c>
      <c r="U114" s="44" t="s">
        <v>24</v>
      </c>
      <c r="V114" s="6">
        <v>0</v>
      </c>
      <c r="W114" s="6">
        <v>0</v>
      </c>
      <c r="X114" s="6">
        <v>0</v>
      </c>
      <c r="Y114" s="6">
        <v>3</v>
      </c>
      <c r="Z114" s="34">
        <f>SUM(U114:Y114)</f>
        <v>3</v>
      </c>
      <c r="AA114" s="6">
        <v>6</v>
      </c>
      <c r="AB114" s="6">
        <v>24</v>
      </c>
      <c r="AC114" s="6">
        <v>0</v>
      </c>
      <c r="AD114" s="6">
        <v>6</v>
      </c>
      <c r="AE114" s="6">
        <v>6</v>
      </c>
      <c r="AF114" s="6">
        <v>0</v>
      </c>
      <c r="AG114" s="34">
        <f>SUM(AA114:AF114)</f>
        <v>42</v>
      </c>
    </row>
    <row r="115" spans="2:33" ht="12.75">
      <c r="B115" s="43" t="s">
        <v>156</v>
      </c>
      <c r="C115" s="34">
        <f>SUM(C110:C114)</f>
        <v>15</v>
      </c>
      <c r="D115" s="34">
        <f aca="true" t="shared" si="24" ref="D115:AG115">SUM(D110:D114)</f>
        <v>12</v>
      </c>
      <c r="E115" s="34">
        <f t="shared" si="24"/>
        <v>9</v>
      </c>
      <c r="F115" s="34">
        <f t="shared" si="24"/>
        <v>30</v>
      </c>
      <c r="G115" s="34">
        <f t="shared" si="24"/>
        <v>0</v>
      </c>
      <c r="H115" s="34">
        <f t="shared" si="24"/>
        <v>66</v>
      </c>
      <c r="I115" s="34">
        <f t="shared" si="24"/>
        <v>9</v>
      </c>
      <c r="J115" s="34">
        <f t="shared" si="24"/>
        <v>117</v>
      </c>
      <c r="K115" s="34">
        <f t="shared" si="24"/>
        <v>87</v>
      </c>
      <c r="L115" s="34">
        <f t="shared" si="24"/>
        <v>6</v>
      </c>
      <c r="M115" s="34">
        <f t="shared" si="24"/>
        <v>27</v>
      </c>
      <c r="N115" s="34">
        <f t="shared" si="24"/>
        <v>246</v>
      </c>
      <c r="O115" s="34">
        <f t="shared" si="24"/>
        <v>9</v>
      </c>
      <c r="P115" s="34">
        <f t="shared" si="24"/>
        <v>3</v>
      </c>
      <c r="Q115" s="34">
        <f t="shared" si="24"/>
        <v>6</v>
      </c>
      <c r="R115" s="34">
        <f t="shared" si="24"/>
        <v>12</v>
      </c>
      <c r="S115" s="34">
        <f t="shared" si="24"/>
        <v>12</v>
      </c>
      <c r="T115" s="34">
        <f t="shared" si="24"/>
        <v>42</v>
      </c>
      <c r="U115" s="34">
        <f t="shared" si="24"/>
        <v>0</v>
      </c>
      <c r="V115" s="34">
        <f t="shared" si="24"/>
        <v>6</v>
      </c>
      <c r="W115" s="34">
        <f t="shared" si="24"/>
        <v>9</v>
      </c>
      <c r="X115" s="34">
        <f t="shared" si="24"/>
        <v>15</v>
      </c>
      <c r="Y115" s="34">
        <f t="shared" si="24"/>
        <v>12</v>
      </c>
      <c r="Z115" s="34">
        <f t="shared" si="24"/>
        <v>42</v>
      </c>
      <c r="AA115" s="34">
        <f t="shared" si="24"/>
        <v>30</v>
      </c>
      <c r="AB115" s="34">
        <f t="shared" si="24"/>
        <v>80</v>
      </c>
      <c r="AC115" s="34">
        <f t="shared" si="24"/>
        <v>21</v>
      </c>
      <c r="AD115" s="34">
        <f t="shared" si="24"/>
        <v>30</v>
      </c>
      <c r="AE115" s="34">
        <f t="shared" si="24"/>
        <v>27</v>
      </c>
      <c r="AF115" s="34">
        <f t="shared" si="24"/>
        <v>34</v>
      </c>
      <c r="AG115" s="34">
        <f t="shared" si="24"/>
        <v>222</v>
      </c>
    </row>
    <row r="116" spans="2:33" ht="12.75">
      <c r="B116" s="37" t="s">
        <v>157</v>
      </c>
      <c r="C116" s="6">
        <v>3</v>
      </c>
      <c r="D116" s="6">
        <v>3</v>
      </c>
      <c r="E116" s="6">
        <v>0</v>
      </c>
      <c r="F116" s="6">
        <v>3</v>
      </c>
      <c r="G116" s="6">
        <v>6</v>
      </c>
      <c r="H116" s="34">
        <f>SUM(C116:G116)</f>
        <v>15</v>
      </c>
      <c r="I116" s="6">
        <v>6</v>
      </c>
      <c r="J116" s="6">
        <v>135</v>
      </c>
      <c r="K116" s="6">
        <v>57</v>
      </c>
      <c r="L116" s="6">
        <v>3</v>
      </c>
      <c r="M116" s="6">
        <v>24</v>
      </c>
      <c r="N116" s="34">
        <f>SUM(I116:M116)</f>
        <v>225</v>
      </c>
      <c r="O116" s="6">
        <v>15</v>
      </c>
      <c r="P116" s="6">
        <v>0</v>
      </c>
      <c r="Q116" s="6">
        <v>0</v>
      </c>
      <c r="R116" s="6">
        <v>3</v>
      </c>
      <c r="S116" s="6">
        <v>9</v>
      </c>
      <c r="T116" s="34">
        <f>SUM(O116:S116)</f>
        <v>27</v>
      </c>
      <c r="U116" s="6">
        <v>3</v>
      </c>
      <c r="V116" s="6">
        <v>0</v>
      </c>
      <c r="W116" s="6">
        <v>0</v>
      </c>
      <c r="X116" s="6">
        <v>3</v>
      </c>
      <c r="Y116" s="6">
        <v>3</v>
      </c>
      <c r="Z116" s="34">
        <f>SUM(U116:Y116)</f>
        <v>9</v>
      </c>
      <c r="AA116" s="6">
        <v>0</v>
      </c>
      <c r="AB116" s="6">
        <v>47</v>
      </c>
      <c r="AC116" s="6">
        <v>0</v>
      </c>
      <c r="AD116" s="6">
        <v>3</v>
      </c>
      <c r="AE116" s="6">
        <v>3</v>
      </c>
      <c r="AF116" s="6">
        <v>0</v>
      </c>
      <c r="AG116" s="34">
        <f>SUM(AA116:AF116)</f>
        <v>53</v>
      </c>
    </row>
    <row r="117" spans="2:33" ht="18" customHeight="1">
      <c r="B117" s="129" t="s">
        <v>41</v>
      </c>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row>
    <row r="131" ht="18" customHeight="1"/>
  </sheetData>
  <mergeCells count="3">
    <mergeCell ref="B3:BF3"/>
    <mergeCell ref="B102:AG102"/>
    <mergeCell ref="B117:AG1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C71"/>
  <sheetViews>
    <sheetView workbookViewId="0" topLeftCell="A1">
      <selection activeCell="A1" sqref="A1"/>
    </sheetView>
  </sheetViews>
  <sheetFormatPr defaultColWidth="9.140625" defaultRowHeight="12.75"/>
  <cols>
    <col min="2" max="2" width="87.57421875" style="0" customWidth="1"/>
    <col min="3" max="3" width="87.00390625" style="0" customWidth="1"/>
  </cols>
  <sheetData>
    <row r="2" s="1" customFormat="1" ht="12.75">
      <c r="A2" s="1" t="s">
        <v>177</v>
      </c>
    </row>
    <row r="3" s="1" customFormat="1" ht="12.75"/>
    <row r="4" spans="1:2" s="1" customFormat="1" ht="12.75">
      <c r="A4" s="1" t="s">
        <v>178</v>
      </c>
      <c r="B4" s="1" t="s">
        <v>179</v>
      </c>
    </row>
    <row r="5" s="153" customFormat="1" ht="12.75">
      <c r="A5" s="59" t="s">
        <v>338</v>
      </c>
    </row>
    <row r="6" s="1" customFormat="1" ht="12.75"/>
    <row r="7" spans="1:3" s="1" customFormat="1" ht="12.75">
      <c r="A7" s="1" t="s">
        <v>228</v>
      </c>
      <c r="B7" s="1" t="s">
        <v>229</v>
      </c>
      <c r="C7" s="1" t="s">
        <v>230</v>
      </c>
    </row>
    <row r="8" s="1" customFormat="1" ht="12.75"/>
    <row r="9" spans="1:3" ht="12.75">
      <c r="A9" t="s">
        <v>180</v>
      </c>
      <c r="B9" t="s">
        <v>181</v>
      </c>
      <c r="C9" t="s">
        <v>231</v>
      </c>
    </row>
    <row r="11" spans="1:3" ht="12.75">
      <c r="A11" t="s">
        <v>182</v>
      </c>
      <c r="B11" t="s">
        <v>183</v>
      </c>
      <c r="C11" t="s">
        <v>232</v>
      </c>
    </row>
    <row r="13" spans="1:3" ht="12.75">
      <c r="A13" s="98">
        <v>2</v>
      </c>
      <c r="B13" s="121" t="s">
        <v>301</v>
      </c>
      <c r="C13" t="s">
        <v>249</v>
      </c>
    </row>
    <row r="15" spans="1:3" ht="12.75">
      <c r="A15" t="s">
        <v>184</v>
      </c>
      <c r="B15" s="117" t="s">
        <v>296</v>
      </c>
      <c r="C15" t="s">
        <v>275</v>
      </c>
    </row>
    <row r="17" spans="1:3" ht="12.75">
      <c r="A17" s="98">
        <v>4</v>
      </c>
      <c r="B17" s="117" t="s">
        <v>295</v>
      </c>
      <c r="C17" t="s">
        <v>276</v>
      </c>
    </row>
    <row r="19" spans="1:3" ht="12.75">
      <c r="A19" t="s">
        <v>185</v>
      </c>
      <c r="B19" t="s">
        <v>186</v>
      </c>
      <c r="C19" t="s">
        <v>316</v>
      </c>
    </row>
    <row r="20" ht="12.75">
      <c r="B20" t="s">
        <v>236</v>
      </c>
    </row>
    <row r="22" spans="1:3" ht="12.75">
      <c r="A22" t="s">
        <v>187</v>
      </c>
      <c r="B22" t="s">
        <v>188</v>
      </c>
      <c r="C22" t="s">
        <v>317</v>
      </c>
    </row>
    <row r="24" spans="1:3" ht="12.75">
      <c r="A24" t="s">
        <v>189</v>
      </c>
      <c r="B24" t="s">
        <v>190</v>
      </c>
      <c r="C24" t="s">
        <v>318</v>
      </c>
    </row>
    <row r="26" spans="1:3" ht="12.75">
      <c r="A26" t="s">
        <v>191</v>
      </c>
      <c r="B26" t="s">
        <v>192</v>
      </c>
      <c r="C26" t="s">
        <v>319</v>
      </c>
    </row>
    <row r="27" ht="12.75">
      <c r="B27" t="s">
        <v>239</v>
      </c>
    </row>
    <row r="29" spans="1:3" ht="12.75">
      <c r="A29" t="s">
        <v>193</v>
      </c>
      <c r="B29" t="s">
        <v>279</v>
      </c>
      <c r="C29" t="s">
        <v>320</v>
      </c>
    </row>
    <row r="31" spans="1:3" ht="12.75">
      <c r="A31" t="s">
        <v>194</v>
      </c>
      <c r="B31" t="s">
        <v>280</v>
      </c>
      <c r="C31" t="s">
        <v>321</v>
      </c>
    </row>
    <row r="33" spans="1:3" ht="12.75">
      <c r="A33" t="s">
        <v>195</v>
      </c>
      <c r="B33" t="s">
        <v>196</v>
      </c>
      <c r="C33" t="s">
        <v>322</v>
      </c>
    </row>
    <row r="35" spans="1:3" ht="12.75">
      <c r="A35" t="s">
        <v>197</v>
      </c>
      <c r="B35" t="s">
        <v>198</v>
      </c>
      <c r="C35" t="s">
        <v>323</v>
      </c>
    </row>
    <row r="37" spans="1:3" ht="12.75">
      <c r="A37" t="s">
        <v>199</v>
      </c>
      <c r="B37" t="s">
        <v>200</v>
      </c>
      <c r="C37" t="s">
        <v>324</v>
      </c>
    </row>
    <row r="39" spans="1:3" ht="12.75">
      <c r="A39" t="s">
        <v>201</v>
      </c>
      <c r="B39" t="s">
        <v>202</v>
      </c>
      <c r="C39" t="s">
        <v>325</v>
      </c>
    </row>
    <row r="41" spans="1:3" ht="12.75">
      <c r="A41" t="s">
        <v>203</v>
      </c>
      <c r="B41" t="s">
        <v>202</v>
      </c>
      <c r="C41" t="s">
        <v>326</v>
      </c>
    </row>
    <row r="43" spans="1:3" ht="12.75">
      <c r="A43" t="s">
        <v>204</v>
      </c>
      <c r="B43" t="s">
        <v>205</v>
      </c>
      <c r="C43" t="s">
        <v>327</v>
      </c>
    </row>
    <row r="46" spans="1:2" s="1" customFormat="1" ht="12.75">
      <c r="A46" s="1" t="s">
        <v>206</v>
      </c>
      <c r="B46" s="1" t="s">
        <v>207</v>
      </c>
    </row>
    <row r="48" spans="1:3" ht="12.75">
      <c r="A48" t="s">
        <v>208</v>
      </c>
      <c r="B48" t="s">
        <v>209</v>
      </c>
      <c r="C48" t="s">
        <v>328</v>
      </c>
    </row>
    <row r="49" ht="12.75">
      <c r="B49" s="116" t="s">
        <v>300</v>
      </c>
    </row>
    <row r="51" spans="1:3" ht="12.75">
      <c r="A51" t="s">
        <v>210</v>
      </c>
      <c r="B51" t="s">
        <v>211</v>
      </c>
      <c r="C51" t="s">
        <v>329</v>
      </c>
    </row>
    <row r="53" spans="1:3" ht="12.75">
      <c r="A53" t="s">
        <v>212</v>
      </c>
      <c r="B53" t="s">
        <v>213</v>
      </c>
      <c r="C53" t="s">
        <v>330</v>
      </c>
    </row>
    <row r="55" spans="1:3" ht="12.75">
      <c r="A55" t="s">
        <v>214</v>
      </c>
      <c r="B55" t="s">
        <v>215</v>
      </c>
      <c r="C55" t="s">
        <v>331</v>
      </c>
    </row>
    <row r="57" spans="1:3" ht="12.75">
      <c r="A57" t="s">
        <v>216</v>
      </c>
      <c r="B57" t="s">
        <v>217</v>
      </c>
      <c r="C57" t="s">
        <v>332</v>
      </c>
    </row>
    <row r="59" spans="1:3" ht="12.75">
      <c r="A59" t="s">
        <v>218</v>
      </c>
      <c r="B59" t="s">
        <v>219</v>
      </c>
      <c r="C59" t="s">
        <v>333</v>
      </c>
    </row>
    <row r="61" spans="1:3" ht="12.75">
      <c r="A61" t="s">
        <v>220</v>
      </c>
      <c r="B61" t="s">
        <v>221</v>
      </c>
      <c r="C61" t="s">
        <v>334</v>
      </c>
    </row>
    <row r="63" spans="1:3" ht="12.75">
      <c r="A63" t="s">
        <v>222</v>
      </c>
      <c r="B63" t="s">
        <v>223</v>
      </c>
      <c r="C63" t="s">
        <v>335</v>
      </c>
    </row>
    <row r="64" ht="12.75">
      <c r="B64" s="19" t="s">
        <v>247</v>
      </c>
    </row>
    <row r="66" spans="1:3" ht="12.75">
      <c r="A66" t="s">
        <v>224</v>
      </c>
      <c r="B66" t="s">
        <v>225</v>
      </c>
      <c r="C66" t="s">
        <v>336</v>
      </c>
    </row>
    <row r="68" spans="1:3" ht="12.75">
      <c r="A68" t="s">
        <v>226</v>
      </c>
      <c r="B68" t="s">
        <v>227</v>
      </c>
      <c r="C68" t="s">
        <v>337</v>
      </c>
    </row>
    <row r="71" ht="12.75">
      <c r="A71" s="1" t="s">
        <v>250</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9.140625" defaultRowHeight="12.75"/>
  <cols>
    <col min="1" max="1" width="11.28125" style="65" customWidth="1"/>
    <col min="2" max="2" width="9.7109375" style="0" customWidth="1"/>
  </cols>
  <sheetData>
    <row r="1" ht="12.75">
      <c r="A1" s="48" t="s">
        <v>115</v>
      </c>
    </row>
    <row r="2" spans="1:3" ht="12.75">
      <c r="A2" s="48"/>
      <c r="B2" s="1" t="s">
        <v>233</v>
      </c>
      <c r="C2" s="48" t="s">
        <v>235</v>
      </c>
    </row>
    <row r="3" spans="2:3" ht="12.75">
      <c r="B3" s="48" t="s">
        <v>234</v>
      </c>
      <c r="C3" s="48"/>
    </row>
    <row r="4" spans="1:3" ht="12.75">
      <c r="A4" s="65" t="s">
        <v>1</v>
      </c>
      <c r="B4" s="42" t="s">
        <v>89</v>
      </c>
      <c r="C4" s="51" t="s">
        <v>80</v>
      </c>
    </row>
    <row r="5" spans="2:3" ht="12.75">
      <c r="B5" s="42" t="s">
        <v>90</v>
      </c>
      <c r="C5" s="52" t="s">
        <v>81</v>
      </c>
    </row>
    <row r="6" spans="2:3" ht="12.75">
      <c r="B6" s="42" t="s">
        <v>91</v>
      </c>
      <c r="C6" s="52" t="s">
        <v>84</v>
      </c>
    </row>
    <row r="7" spans="2:3" ht="12.75">
      <c r="B7" s="42" t="s">
        <v>92</v>
      </c>
      <c r="C7" s="51" t="s">
        <v>82</v>
      </c>
    </row>
    <row r="8" spans="2:3" ht="12.75">
      <c r="B8" s="42" t="s">
        <v>93</v>
      </c>
      <c r="C8" s="52" t="s">
        <v>83</v>
      </c>
    </row>
    <row r="9" spans="2:3" ht="12.75">
      <c r="B9" s="42"/>
      <c r="C9" s="52"/>
    </row>
    <row r="10" spans="1:3" ht="12.75">
      <c r="A10" s="65" t="s">
        <v>2</v>
      </c>
      <c r="B10" s="42" t="s">
        <v>94</v>
      </c>
      <c r="C10" s="52" t="s">
        <v>59</v>
      </c>
    </row>
    <row r="11" spans="2:3" ht="12.75">
      <c r="B11" s="42" t="s">
        <v>95</v>
      </c>
      <c r="C11" s="52" t="s">
        <v>60</v>
      </c>
    </row>
    <row r="12" spans="2:3" ht="12.75">
      <c r="B12" s="42" t="s">
        <v>96</v>
      </c>
      <c r="C12" s="52" t="s">
        <v>61</v>
      </c>
    </row>
    <row r="13" spans="2:3" ht="12.75">
      <c r="B13" s="42" t="s">
        <v>97</v>
      </c>
      <c r="C13" s="52" t="s">
        <v>62</v>
      </c>
    </row>
    <row r="14" spans="2:3" ht="12.75">
      <c r="B14" s="42" t="s">
        <v>98</v>
      </c>
      <c r="C14" s="51" t="s">
        <v>63</v>
      </c>
    </row>
    <row r="15" spans="2:3" ht="12.75">
      <c r="B15" s="42"/>
      <c r="C15" s="51"/>
    </row>
    <row r="16" spans="1:3" ht="25.5">
      <c r="A16" s="65" t="s">
        <v>3</v>
      </c>
      <c r="B16" s="42" t="s">
        <v>99</v>
      </c>
      <c r="C16" s="53" t="s">
        <v>64</v>
      </c>
    </row>
    <row r="17" spans="2:3" ht="12.75">
      <c r="B17" s="42" t="s">
        <v>100</v>
      </c>
      <c r="C17" s="53" t="s">
        <v>65</v>
      </c>
    </row>
    <row r="18" spans="2:3" ht="12.75">
      <c r="B18" s="42" t="s">
        <v>101</v>
      </c>
      <c r="C18" s="53" t="s">
        <v>66</v>
      </c>
    </row>
    <row r="19" spans="2:3" ht="12.75">
      <c r="B19" s="42" t="s">
        <v>102</v>
      </c>
      <c r="C19" s="53" t="s">
        <v>67</v>
      </c>
    </row>
    <row r="20" spans="2:3" ht="12.75">
      <c r="B20" s="42" t="s">
        <v>103</v>
      </c>
      <c r="C20" s="53" t="s">
        <v>68</v>
      </c>
    </row>
    <row r="21" spans="2:3" ht="12.75">
      <c r="B21" s="42"/>
      <c r="C21" s="53"/>
    </row>
    <row r="22" spans="1:3" ht="25.5">
      <c r="A22" s="65" t="s">
        <v>4</v>
      </c>
      <c r="B22" s="42" t="s">
        <v>104</v>
      </c>
      <c r="C22" s="53" t="s">
        <v>69</v>
      </c>
    </row>
    <row r="23" spans="2:3" ht="12.75">
      <c r="B23" s="42" t="s">
        <v>105</v>
      </c>
      <c r="C23" s="53" t="s">
        <v>70</v>
      </c>
    </row>
    <row r="24" spans="2:3" ht="12.75">
      <c r="B24" s="42" t="s">
        <v>106</v>
      </c>
      <c r="C24" s="53" t="s">
        <v>71</v>
      </c>
    </row>
    <row r="25" spans="2:3" ht="12.75">
      <c r="B25" s="42" t="s">
        <v>107</v>
      </c>
      <c r="C25" s="53" t="s">
        <v>72</v>
      </c>
    </row>
    <row r="26" spans="2:3" ht="12.75">
      <c r="B26" s="42" t="s">
        <v>108</v>
      </c>
      <c r="C26" s="53" t="s">
        <v>73</v>
      </c>
    </row>
    <row r="27" spans="2:3" ht="12.75">
      <c r="B27" s="42"/>
      <c r="C27" s="53"/>
    </row>
    <row r="28" spans="1:3" ht="25.5">
      <c r="A28" s="65" t="s">
        <v>5</v>
      </c>
      <c r="B28" s="42" t="s">
        <v>109</v>
      </c>
      <c r="C28" s="51" t="s">
        <v>74</v>
      </c>
    </row>
    <row r="29" spans="2:3" ht="12.75">
      <c r="B29" s="42" t="s">
        <v>110</v>
      </c>
      <c r="C29" s="52" t="s">
        <v>75</v>
      </c>
    </row>
    <row r="30" spans="2:3" ht="12.75">
      <c r="B30" s="42" t="s">
        <v>111</v>
      </c>
      <c r="C30" s="52" t="s">
        <v>76</v>
      </c>
    </row>
    <row r="31" spans="2:3" ht="12.75">
      <c r="B31" s="42" t="s">
        <v>112</v>
      </c>
      <c r="C31" s="52" t="s">
        <v>77</v>
      </c>
    </row>
    <row r="32" spans="2:3" ht="12.75">
      <c r="B32" s="42" t="s">
        <v>113</v>
      </c>
      <c r="C32" s="51" t="s">
        <v>78</v>
      </c>
    </row>
    <row r="33" spans="2:3" ht="12.75">
      <c r="B33" s="42" t="s">
        <v>114</v>
      </c>
      <c r="C33" s="52" t="s">
        <v>79</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Y280"/>
  <sheetViews>
    <sheetView workbookViewId="0" topLeftCell="A1">
      <selection activeCell="A1" sqref="A1"/>
    </sheetView>
  </sheetViews>
  <sheetFormatPr defaultColWidth="9.140625" defaultRowHeight="12.75"/>
  <cols>
    <col min="2" max="2" width="17.00390625" style="0" customWidth="1"/>
    <col min="3" max="3" width="12.421875" style="0" customWidth="1"/>
    <col min="4" max="4" width="12.8515625" style="0" customWidth="1"/>
    <col min="5" max="5" width="10.28125" style="0" customWidth="1"/>
    <col min="6" max="6" width="9.7109375" style="0" customWidth="1"/>
    <col min="7" max="7" width="10.7109375" style="0" customWidth="1"/>
    <col min="8" max="8" width="8.28125" style="0" customWidth="1"/>
    <col min="10" max="10" width="7.8515625" style="0" customWidth="1"/>
    <col min="11" max="11" width="16.28125" style="0" bestFit="1" customWidth="1"/>
    <col min="12" max="12" width="9.28125" style="0" customWidth="1"/>
    <col min="13" max="13" width="9.7109375" style="0" customWidth="1"/>
    <col min="15" max="15" width="11.00390625" style="0" customWidth="1"/>
    <col min="16" max="16" width="9.57421875" style="0" customWidth="1"/>
    <col min="17" max="17" width="10.140625" style="0" customWidth="1"/>
    <col min="18" max="18" width="11.00390625" style="0" customWidth="1"/>
    <col min="20" max="20" width="8.7109375" style="0" customWidth="1"/>
    <col min="21" max="22" width="9.7109375" style="0" customWidth="1"/>
    <col min="23" max="23" width="13.00390625" style="0" customWidth="1"/>
    <col min="24" max="24" width="10.140625" style="0" customWidth="1"/>
    <col min="28" max="28" width="14.28125" style="0" customWidth="1"/>
    <col min="29" max="29" width="9.421875" style="0" customWidth="1"/>
    <col min="31" max="31" width="8.00390625" style="0" customWidth="1"/>
    <col min="32" max="32" width="8.140625" style="0" customWidth="1"/>
    <col min="33" max="33" width="9.8515625" style="0" customWidth="1"/>
    <col min="34" max="35" width="7.57421875" style="0" customWidth="1"/>
    <col min="36" max="36" width="6.7109375" style="0" customWidth="1"/>
    <col min="37" max="37" width="7.8515625" style="0" customWidth="1"/>
    <col min="41" max="41" width="11.00390625" style="0" customWidth="1"/>
    <col min="42" max="42" width="7.8515625" style="0" customWidth="1"/>
    <col min="43" max="43" width="8.57421875" style="0" customWidth="1"/>
    <col min="45" max="45" width="8.421875" style="0" customWidth="1"/>
    <col min="46" max="46" width="7.28125" style="0" customWidth="1"/>
    <col min="49" max="49" width="8.140625" style="0" customWidth="1"/>
    <col min="50" max="50" width="8.7109375" style="0" customWidth="1"/>
  </cols>
  <sheetData>
    <row r="1" spans="1:28" ht="12.75">
      <c r="A1" s="1"/>
      <c r="AB1" s="66"/>
    </row>
    <row r="2" spans="2:51" ht="18.75" customHeight="1">
      <c r="B2" s="138" t="s">
        <v>166</v>
      </c>
      <c r="C2" s="138"/>
      <c r="D2" s="138"/>
      <c r="E2" s="138"/>
      <c r="F2" s="138"/>
      <c r="G2" s="138"/>
      <c r="H2" s="138"/>
      <c r="I2" s="138"/>
      <c r="J2" s="138"/>
      <c r="K2" s="138"/>
      <c r="L2" s="138"/>
      <c r="M2" s="138"/>
      <c r="N2" s="139"/>
      <c r="O2" s="139"/>
      <c r="P2" s="139"/>
      <c r="Q2" s="139"/>
      <c r="R2" s="139"/>
      <c r="S2" s="139"/>
      <c r="T2" s="139"/>
      <c r="U2" s="139"/>
      <c r="V2" s="139"/>
      <c r="W2" s="139"/>
      <c r="X2" s="139"/>
      <c r="Y2" s="139"/>
      <c r="AB2" s="138" t="s">
        <v>167</v>
      </c>
      <c r="AC2" s="138"/>
      <c r="AD2" s="138"/>
      <c r="AE2" s="138"/>
      <c r="AF2" s="138"/>
      <c r="AG2" s="138"/>
      <c r="AH2" s="138"/>
      <c r="AI2" s="138"/>
      <c r="AJ2" s="138"/>
      <c r="AK2" s="138"/>
      <c r="AL2" s="138"/>
      <c r="AM2" s="138"/>
      <c r="AN2" s="139"/>
      <c r="AO2" s="139"/>
      <c r="AP2" s="139"/>
      <c r="AQ2" s="139"/>
      <c r="AR2" s="139"/>
      <c r="AS2" s="139"/>
      <c r="AT2" s="139"/>
      <c r="AU2" s="139"/>
      <c r="AV2" s="139"/>
      <c r="AW2" s="139"/>
      <c r="AX2" s="139"/>
      <c r="AY2" s="139"/>
    </row>
    <row r="3" spans="2:51" s="2" customFormat="1" ht="25.5" customHeight="1">
      <c r="B3" s="3" t="s">
        <v>0</v>
      </c>
      <c r="C3" s="4" t="s">
        <v>1</v>
      </c>
      <c r="D3" s="4" t="s">
        <v>2</v>
      </c>
      <c r="E3" s="4" t="s">
        <v>3</v>
      </c>
      <c r="F3" s="4" t="s">
        <v>4</v>
      </c>
      <c r="G3" s="4" t="s">
        <v>5</v>
      </c>
      <c r="H3" s="4" t="s">
        <v>6</v>
      </c>
      <c r="I3" s="4" t="s">
        <v>7</v>
      </c>
      <c r="J3" s="122" t="s">
        <v>302</v>
      </c>
      <c r="K3" s="4" t="s">
        <v>9</v>
      </c>
      <c r="L3" s="4" t="s">
        <v>10</v>
      </c>
      <c r="M3" s="4" t="s">
        <v>11</v>
      </c>
      <c r="N3" s="4" t="s">
        <v>12</v>
      </c>
      <c r="O3" s="4" t="s">
        <v>13</v>
      </c>
      <c r="P3" s="122" t="s">
        <v>154</v>
      </c>
      <c r="Q3" s="4" t="s">
        <v>15</v>
      </c>
      <c r="R3" s="4" t="s">
        <v>16</v>
      </c>
      <c r="S3" s="4" t="s">
        <v>17</v>
      </c>
      <c r="T3" s="4" t="s">
        <v>18</v>
      </c>
      <c r="U3" s="4" t="s">
        <v>19</v>
      </c>
      <c r="V3" s="4" t="s">
        <v>20</v>
      </c>
      <c r="W3" s="4" t="s">
        <v>21</v>
      </c>
      <c r="X3" s="4" t="s">
        <v>22</v>
      </c>
      <c r="Y3" s="4" t="s">
        <v>23</v>
      </c>
      <c r="AB3" s="3" t="s">
        <v>117</v>
      </c>
      <c r="AC3" s="4" t="s">
        <v>1</v>
      </c>
      <c r="AD3" s="4" t="s">
        <v>2</v>
      </c>
      <c r="AE3" s="4" t="s">
        <v>3</v>
      </c>
      <c r="AF3" s="4" t="s">
        <v>4</v>
      </c>
      <c r="AG3" s="4" t="s">
        <v>5</v>
      </c>
      <c r="AH3" s="4" t="s">
        <v>6</v>
      </c>
      <c r="AI3" s="4" t="s">
        <v>7</v>
      </c>
      <c r="AJ3" s="122" t="s">
        <v>302</v>
      </c>
      <c r="AK3" s="4" t="s">
        <v>9</v>
      </c>
      <c r="AL3" s="4" t="s">
        <v>10</v>
      </c>
      <c r="AM3" s="4" t="s">
        <v>11</v>
      </c>
      <c r="AN3" s="4" t="s">
        <v>12</v>
      </c>
      <c r="AO3" s="4" t="s">
        <v>13</v>
      </c>
      <c r="AP3" s="122" t="s">
        <v>154</v>
      </c>
      <c r="AQ3" s="4" t="s">
        <v>15</v>
      </c>
      <c r="AR3" s="4" t="s">
        <v>16</v>
      </c>
      <c r="AS3" s="4" t="s">
        <v>17</v>
      </c>
      <c r="AT3" s="4" t="s">
        <v>18</v>
      </c>
      <c r="AU3" s="4" t="s">
        <v>19</v>
      </c>
      <c r="AV3" s="4" t="s">
        <v>20</v>
      </c>
      <c r="AW3" s="4" t="s">
        <v>142</v>
      </c>
      <c r="AX3" s="4" t="s">
        <v>22</v>
      </c>
      <c r="AY3" s="4" t="s">
        <v>23</v>
      </c>
    </row>
    <row r="4" spans="2:51" ht="15" customHeight="1">
      <c r="B4" s="5" t="s">
        <v>1</v>
      </c>
      <c r="C4" s="6">
        <v>12170</v>
      </c>
      <c r="D4" s="6">
        <v>915</v>
      </c>
      <c r="E4" s="6">
        <v>332</v>
      </c>
      <c r="F4" s="6">
        <v>276</v>
      </c>
      <c r="G4" s="6">
        <v>401</v>
      </c>
      <c r="H4" s="6">
        <v>51</v>
      </c>
      <c r="I4" s="6">
        <v>15</v>
      </c>
      <c r="J4" s="6">
        <v>99</v>
      </c>
      <c r="K4" s="6">
        <v>115</v>
      </c>
      <c r="L4" s="6">
        <v>270</v>
      </c>
      <c r="M4" s="6">
        <v>48</v>
      </c>
      <c r="N4" s="8">
        <v>302</v>
      </c>
      <c r="O4" s="8">
        <v>417</v>
      </c>
      <c r="P4" s="8">
        <v>80</v>
      </c>
      <c r="Q4" s="8">
        <v>33</v>
      </c>
      <c r="R4" s="8">
        <v>30</v>
      </c>
      <c r="S4" s="8">
        <v>24</v>
      </c>
      <c r="T4" s="8">
        <v>30</v>
      </c>
      <c r="U4" s="8">
        <v>18</v>
      </c>
      <c r="V4" s="8">
        <v>22</v>
      </c>
      <c r="W4" s="8">
        <v>12</v>
      </c>
      <c r="X4" s="8">
        <v>15</v>
      </c>
      <c r="Y4" s="8">
        <v>35</v>
      </c>
      <c r="Z4" s="8"/>
      <c r="AB4" s="5" t="s">
        <v>1</v>
      </c>
      <c r="AC4" s="6">
        <v>0</v>
      </c>
      <c r="AD4" s="6"/>
      <c r="AE4" s="6"/>
      <c r="AF4" s="6"/>
      <c r="AG4" s="6"/>
      <c r="AH4" s="6"/>
      <c r="AI4" s="6"/>
      <c r="AJ4" s="6"/>
      <c r="AK4" s="6"/>
      <c r="AL4" s="6"/>
      <c r="AM4" s="6"/>
      <c r="AN4" s="8"/>
      <c r="AO4" s="8"/>
      <c r="AP4" s="8"/>
      <c r="AQ4" s="8"/>
      <c r="AR4" s="8"/>
      <c r="AS4" s="8"/>
      <c r="AT4" s="8"/>
      <c r="AU4" s="8"/>
      <c r="AV4" s="8"/>
      <c r="AW4" s="8"/>
      <c r="AX4" s="8"/>
      <c r="AY4" s="8"/>
    </row>
    <row r="5" spans="2:51" ht="12.75">
      <c r="B5" s="5" t="s">
        <v>2</v>
      </c>
      <c r="C5" s="6">
        <v>1286</v>
      </c>
      <c r="D5" s="6">
        <v>24381</v>
      </c>
      <c r="E5" s="6">
        <v>2264</v>
      </c>
      <c r="F5" s="6">
        <v>279</v>
      </c>
      <c r="G5" s="6">
        <v>260</v>
      </c>
      <c r="H5" s="6">
        <v>127</v>
      </c>
      <c r="I5" s="6">
        <v>53</v>
      </c>
      <c r="J5" s="6">
        <v>431</v>
      </c>
      <c r="K5" s="6">
        <v>478</v>
      </c>
      <c r="L5" s="6">
        <v>343</v>
      </c>
      <c r="M5" s="6">
        <v>152</v>
      </c>
      <c r="N5" s="8">
        <v>90</v>
      </c>
      <c r="O5" s="8">
        <v>154</v>
      </c>
      <c r="P5" s="8">
        <v>197</v>
      </c>
      <c r="Q5" s="8">
        <v>24</v>
      </c>
      <c r="R5" s="8">
        <v>41</v>
      </c>
      <c r="S5" s="8">
        <v>47</v>
      </c>
      <c r="T5" s="8">
        <v>34</v>
      </c>
      <c r="U5" s="8">
        <v>71</v>
      </c>
      <c r="V5" s="8">
        <v>42</v>
      </c>
      <c r="W5" s="8">
        <v>58</v>
      </c>
      <c r="X5" s="8">
        <v>28</v>
      </c>
      <c r="Y5" s="8">
        <v>89</v>
      </c>
      <c r="Z5" s="8"/>
      <c r="AB5" s="5" t="s">
        <v>2</v>
      </c>
      <c r="AC5" s="6">
        <v>-371</v>
      </c>
      <c r="AD5" s="6">
        <v>0</v>
      </c>
      <c r="AE5" s="6"/>
      <c r="AF5" s="6"/>
      <c r="AG5" s="6"/>
      <c r="AH5" s="6"/>
      <c r="AI5" s="6"/>
      <c r="AJ5" s="6"/>
      <c r="AK5" s="6"/>
      <c r="AL5" s="6"/>
      <c r="AM5" s="6"/>
      <c r="AN5" s="8"/>
      <c r="AO5" s="8"/>
      <c r="AP5" s="8"/>
      <c r="AQ5" s="8"/>
      <c r="AR5" s="8"/>
      <c r="AS5" s="8"/>
      <c r="AT5" s="8"/>
      <c r="AU5" s="8"/>
      <c r="AV5" s="8"/>
      <c r="AW5" s="8"/>
      <c r="AX5" s="8"/>
      <c r="AY5" s="8"/>
    </row>
    <row r="6" spans="2:51" ht="12.75">
      <c r="B6" s="5" t="s">
        <v>3</v>
      </c>
      <c r="C6" s="6">
        <v>292</v>
      </c>
      <c r="D6" s="6">
        <v>1260</v>
      </c>
      <c r="E6" s="6">
        <v>12670</v>
      </c>
      <c r="F6" s="6">
        <v>96</v>
      </c>
      <c r="G6" s="6">
        <v>117</v>
      </c>
      <c r="H6" s="6">
        <v>68</v>
      </c>
      <c r="I6" s="6">
        <v>22</v>
      </c>
      <c r="J6" s="6">
        <v>680</v>
      </c>
      <c r="K6" s="6">
        <v>148</v>
      </c>
      <c r="L6" s="6">
        <v>118</v>
      </c>
      <c r="M6" s="6">
        <v>103</v>
      </c>
      <c r="N6" s="8">
        <v>32</v>
      </c>
      <c r="O6" s="8">
        <v>60</v>
      </c>
      <c r="P6" s="8">
        <v>67</v>
      </c>
      <c r="Q6" s="8">
        <v>6</v>
      </c>
      <c r="R6" s="8">
        <v>12</v>
      </c>
      <c r="S6" s="8">
        <v>9</v>
      </c>
      <c r="T6" s="8">
        <v>12</v>
      </c>
      <c r="U6" s="8">
        <v>15</v>
      </c>
      <c r="V6" s="8">
        <v>6</v>
      </c>
      <c r="W6" s="8">
        <v>20</v>
      </c>
      <c r="X6" s="8">
        <v>12</v>
      </c>
      <c r="Y6" s="8">
        <v>25</v>
      </c>
      <c r="Z6" s="8"/>
      <c r="AB6" s="5" t="s">
        <v>3</v>
      </c>
      <c r="AC6" s="6">
        <v>40</v>
      </c>
      <c r="AD6" s="6">
        <v>1004</v>
      </c>
      <c r="AE6" s="6">
        <v>0</v>
      </c>
      <c r="AF6" s="6"/>
      <c r="AG6" s="6"/>
      <c r="AH6" s="6"/>
      <c r="AI6" s="6"/>
      <c r="AJ6" s="6"/>
      <c r="AK6" s="6"/>
      <c r="AL6" s="6"/>
      <c r="AM6" s="6"/>
      <c r="AN6" s="8"/>
      <c r="AO6" s="8"/>
      <c r="AP6" s="8"/>
      <c r="AQ6" s="8"/>
      <c r="AR6" s="8"/>
      <c r="AS6" s="8"/>
      <c r="AT6" s="8"/>
      <c r="AU6" s="8"/>
      <c r="AV6" s="8"/>
      <c r="AW6" s="8"/>
      <c r="AX6" s="8"/>
      <c r="AY6" s="8"/>
    </row>
    <row r="7" spans="2:51" ht="12.75">
      <c r="B7" s="5" t="s">
        <v>4</v>
      </c>
      <c r="C7" s="6">
        <v>290</v>
      </c>
      <c r="D7" s="6">
        <v>205</v>
      </c>
      <c r="E7" s="6">
        <v>174</v>
      </c>
      <c r="F7" s="6">
        <v>10443</v>
      </c>
      <c r="G7" s="6">
        <v>481</v>
      </c>
      <c r="H7" s="6">
        <v>33</v>
      </c>
      <c r="I7" s="6">
        <v>9</v>
      </c>
      <c r="J7" s="6">
        <v>41</v>
      </c>
      <c r="K7" s="6">
        <v>24</v>
      </c>
      <c r="L7" s="6">
        <v>50</v>
      </c>
      <c r="M7" s="6">
        <v>32</v>
      </c>
      <c r="N7" s="8">
        <v>43</v>
      </c>
      <c r="O7" s="8">
        <v>50</v>
      </c>
      <c r="P7" s="8">
        <v>76</v>
      </c>
      <c r="Q7" s="8">
        <v>21</v>
      </c>
      <c r="R7" s="8">
        <v>21</v>
      </c>
      <c r="S7" s="8">
        <v>21</v>
      </c>
      <c r="T7" s="8">
        <v>25</v>
      </c>
      <c r="U7" s="8">
        <v>22</v>
      </c>
      <c r="V7" s="8">
        <v>26</v>
      </c>
      <c r="W7" s="8">
        <v>12</v>
      </c>
      <c r="X7" s="8">
        <v>16</v>
      </c>
      <c r="Y7" s="8">
        <v>28</v>
      </c>
      <c r="Z7" s="8"/>
      <c r="AB7" s="5" t="s">
        <v>4</v>
      </c>
      <c r="AC7" s="6">
        <v>-14</v>
      </c>
      <c r="AD7" s="6">
        <v>74</v>
      </c>
      <c r="AE7" s="6">
        <v>-78</v>
      </c>
      <c r="AF7" s="6">
        <v>0</v>
      </c>
      <c r="AG7" s="6"/>
      <c r="AH7" s="6"/>
      <c r="AI7" s="6"/>
      <c r="AJ7" s="6"/>
      <c r="AK7" s="6"/>
      <c r="AL7" s="6"/>
      <c r="AM7" s="6"/>
      <c r="AN7" s="8"/>
      <c r="AO7" s="8"/>
      <c r="AP7" s="8"/>
      <c r="AQ7" s="8"/>
      <c r="AR7" s="8"/>
      <c r="AS7" s="8"/>
      <c r="AT7" s="8"/>
      <c r="AU7" s="8"/>
      <c r="AV7" s="8"/>
      <c r="AW7" s="8"/>
      <c r="AX7" s="8"/>
      <c r="AY7" s="8"/>
    </row>
    <row r="8" spans="2:51" ht="12.75">
      <c r="B8" s="5" t="s">
        <v>5</v>
      </c>
      <c r="C8" s="6">
        <v>367</v>
      </c>
      <c r="D8" s="6">
        <v>402</v>
      </c>
      <c r="E8" s="6">
        <v>132</v>
      </c>
      <c r="F8" s="6">
        <v>558</v>
      </c>
      <c r="G8" s="6">
        <v>20739</v>
      </c>
      <c r="H8" s="6">
        <v>21</v>
      </c>
      <c r="I8" s="6">
        <v>15</v>
      </c>
      <c r="J8" s="6">
        <v>79</v>
      </c>
      <c r="K8" s="6">
        <v>41</v>
      </c>
      <c r="L8" s="6">
        <v>58</v>
      </c>
      <c r="M8" s="6">
        <v>42</v>
      </c>
      <c r="N8" s="8">
        <v>341</v>
      </c>
      <c r="O8" s="8">
        <v>121</v>
      </c>
      <c r="P8" s="8">
        <v>317</v>
      </c>
      <c r="Q8" s="8">
        <v>399</v>
      </c>
      <c r="R8" s="8">
        <v>52</v>
      </c>
      <c r="S8" s="8">
        <v>38</v>
      </c>
      <c r="T8" s="8">
        <v>63</v>
      </c>
      <c r="U8" s="8">
        <v>46</v>
      </c>
      <c r="V8" s="8">
        <v>108</v>
      </c>
      <c r="W8" s="8">
        <v>34</v>
      </c>
      <c r="X8" s="8">
        <v>41</v>
      </c>
      <c r="Y8" s="8">
        <v>52</v>
      </c>
      <c r="Z8" s="8"/>
      <c r="AB8" s="5" t="s">
        <v>5</v>
      </c>
      <c r="AC8" s="6">
        <v>34</v>
      </c>
      <c r="AD8" s="6">
        <v>-142</v>
      </c>
      <c r="AE8" s="6">
        <v>-15</v>
      </c>
      <c r="AF8" s="6">
        <v>-77</v>
      </c>
      <c r="AG8" s="6">
        <v>0</v>
      </c>
      <c r="AH8" s="6"/>
      <c r="AI8" s="6"/>
      <c r="AJ8" s="6"/>
      <c r="AK8" s="6"/>
      <c r="AL8" s="6"/>
      <c r="AM8" s="6"/>
      <c r="AN8" s="8"/>
      <c r="AO8" s="8"/>
      <c r="AP8" s="8"/>
      <c r="AQ8" s="8"/>
      <c r="AR8" s="8"/>
      <c r="AS8" s="8"/>
      <c r="AT8" s="8"/>
      <c r="AU8" s="8"/>
      <c r="AV8" s="8"/>
      <c r="AW8" s="8"/>
      <c r="AX8" s="8"/>
      <c r="AY8" s="8"/>
    </row>
    <row r="9" spans="2:51" ht="12.75">
      <c r="B9" s="5" t="s">
        <v>6</v>
      </c>
      <c r="C9" s="6">
        <v>18</v>
      </c>
      <c r="D9" s="6">
        <v>120</v>
      </c>
      <c r="E9" s="6">
        <v>68</v>
      </c>
      <c r="F9" s="6">
        <v>0</v>
      </c>
      <c r="G9" s="6">
        <v>23</v>
      </c>
      <c r="H9" s="6">
        <v>1744</v>
      </c>
      <c r="I9" s="6">
        <v>95</v>
      </c>
      <c r="J9" s="6">
        <v>43</v>
      </c>
      <c r="K9" s="6">
        <v>185</v>
      </c>
      <c r="L9" s="6">
        <v>55</v>
      </c>
      <c r="M9" s="6">
        <v>64</v>
      </c>
      <c r="N9" s="8">
        <v>3</v>
      </c>
      <c r="O9" s="8">
        <v>19</v>
      </c>
      <c r="P9" s="8">
        <v>3</v>
      </c>
      <c r="Q9" s="8">
        <v>9</v>
      </c>
      <c r="R9" s="8">
        <v>6</v>
      </c>
      <c r="S9" s="8">
        <v>6</v>
      </c>
      <c r="T9" s="8">
        <v>6</v>
      </c>
      <c r="U9" s="8">
        <v>6</v>
      </c>
      <c r="V9" s="8">
        <v>6</v>
      </c>
      <c r="W9" s="8">
        <v>6</v>
      </c>
      <c r="X9" s="8">
        <v>3</v>
      </c>
      <c r="Y9" s="8">
        <v>3</v>
      </c>
      <c r="Z9" s="8"/>
      <c r="AB9" s="5" t="s">
        <v>6</v>
      </c>
      <c r="AC9" s="6">
        <v>33</v>
      </c>
      <c r="AD9" s="6">
        <v>-7</v>
      </c>
      <c r="AE9" s="6">
        <v>0</v>
      </c>
      <c r="AF9" s="6">
        <v>33</v>
      </c>
      <c r="AG9" s="6">
        <v>-2</v>
      </c>
      <c r="AH9" s="6">
        <v>0</v>
      </c>
      <c r="AI9" s="6"/>
      <c r="AJ9" s="6"/>
      <c r="AK9" s="6"/>
      <c r="AL9" s="6"/>
      <c r="AM9" s="6"/>
      <c r="AN9" s="8"/>
      <c r="AO9" s="8"/>
      <c r="AP9" s="8"/>
      <c r="AQ9" s="8"/>
      <c r="AR9" s="8"/>
      <c r="AS9" s="8"/>
      <c r="AT9" s="8"/>
      <c r="AU9" s="8"/>
      <c r="AV9" s="8"/>
      <c r="AW9" s="8"/>
      <c r="AX9" s="8"/>
      <c r="AY9" s="8"/>
    </row>
    <row r="10" spans="2:51" ht="12.75">
      <c r="B10" s="5" t="s">
        <v>7</v>
      </c>
      <c r="C10" s="6">
        <v>15</v>
      </c>
      <c r="D10" s="6">
        <v>82</v>
      </c>
      <c r="E10" s="6">
        <v>39</v>
      </c>
      <c r="F10" s="6">
        <v>12</v>
      </c>
      <c r="G10" s="6">
        <v>21</v>
      </c>
      <c r="H10" s="6">
        <v>111</v>
      </c>
      <c r="I10" s="6">
        <v>1614</v>
      </c>
      <c r="J10" s="6">
        <v>31</v>
      </c>
      <c r="K10" s="6">
        <v>33</v>
      </c>
      <c r="L10" s="6">
        <v>21</v>
      </c>
      <c r="M10" s="6">
        <v>18</v>
      </c>
      <c r="N10" s="8">
        <v>9</v>
      </c>
      <c r="O10" s="8">
        <v>0</v>
      </c>
      <c r="P10" s="8">
        <v>18</v>
      </c>
      <c r="Q10" s="8">
        <v>6</v>
      </c>
      <c r="R10" s="8" t="s">
        <v>24</v>
      </c>
      <c r="S10" s="8">
        <v>3</v>
      </c>
      <c r="T10" s="8">
        <v>0</v>
      </c>
      <c r="U10" s="8">
        <v>3</v>
      </c>
      <c r="V10" s="8" t="s">
        <v>24</v>
      </c>
      <c r="W10" s="8">
        <v>6</v>
      </c>
      <c r="X10" s="8">
        <v>0</v>
      </c>
      <c r="Y10" s="8" t="s">
        <v>24</v>
      </c>
      <c r="Z10" s="8"/>
      <c r="AB10" s="5" t="s">
        <v>7</v>
      </c>
      <c r="AC10" s="6">
        <v>0</v>
      </c>
      <c r="AD10" s="6">
        <v>-29</v>
      </c>
      <c r="AE10" s="6">
        <v>-17</v>
      </c>
      <c r="AF10" s="6">
        <v>-3</v>
      </c>
      <c r="AG10" s="6">
        <v>-6</v>
      </c>
      <c r="AH10" s="6">
        <v>-16</v>
      </c>
      <c r="AI10" s="6">
        <v>0</v>
      </c>
      <c r="AJ10" s="6"/>
      <c r="AK10" s="6"/>
      <c r="AL10" s="6"/>
      <c r="AM10" s="6"/>
      <c r="AN10" s="8"/>
      <c r="AO10" s="8"/>
      <c r="AP10" s="8"/>
      <c r="AQ10" s="8"/>
      <c r="AR10" s="8"/>
      <c r="AS10" s="8"/>
      <c r="AT10" s="8"/>
      <c r="AU10" s="8"/>
      <c r="AV10" s="8"/>
      <c r="AW10" s="8"/>
      <c r="AX10" s="8"/>
      <c r="AY10" s="8"/>
    </row>
    <row r="11" spans="2:51" ht="12.75">
      <c r="B11" s="110" t="s">
        <v>302</v>
      </c>
      <c r="C11" s="6">
        <v>88</v>
      </c>
      <c r="D11" s="6">
        <v>305</v>
      </c>
      <c r="E11" s="6">
        <v>628</v>
      </c>
      <c r="F11" s="6">
        <v>15</v>
      </c>
      <c r="G11" s="6">
        <v>36</v>
      </c>
      <c r="H11" s="6">
        <v>37</v>
      </c>
      <c r="I11" s="6">
        <v>12</v>
      </c>
      <c r="J11" s="6">
        <v>5212</v>
      </c>
      <c r="K11" s="6">
        <v>160</v>
      </c>
      <c r="L11" s="6">
        <v>51</v>
      </c>
      <c r="M11" s="6">
        <v>337</v>
      </c>
      <c r="N11" s="8">
        <v>15</v>
      </c>
      <c r="O11" s="8">
        <v>9</v>
      </c>
      <c r="P11" s="8">
        <v>27</v>
      </c>
      <c r="Q11" s="8">
        <v>3</v>
      </c>
      <c r="R11" s="8">
        <v>3</v>
      </c>
      <c r="S11" s="8">
        <v>0</v>
      </c>
      <c r="T11" s="8">
        <v>6</v>
      </c>
      <c r="U11" s="8">
        <v>6</v>
      </c>
      <c r="V11" s="8">
        <v>3</v>
      </c>
      <c r="W11" s="8">
        <v>12</v>
      </c>
      <c r="X11" s="8">
        <v>6</v>
      </c>
      <c r="Y11" s="8">
        <v>9</v>
      </c>
      <c r="Z11" s="8"/>
      <c r="AB11" s="110" t="s">
        <v>302</v>
      </c>
      <c r="AC11" s="6">
        <v>11</v>
      </c>
      <c r="AD11" s="6">
        <v>126</v>
      </c>
      <c r="AE11" s="6">
        <v>52</v>
      </c>
      <c r="AF11" s="6">
        <v>26</v>
      </c>
      <c r="AG11" s="6">
        <v>43</v>
      </c>
      <c r="AH11" s="6">
        <v>6</v>
      </c>
      <c r="AI11" s="6">
        <v>19</v>
      </c>
      <c r="AJ11" s="6">
        <v>0</v>
      </c>
      <c r="AK11" s="6"/>
      <c r="AL11" s="6"/>
      <c r="AM11" s="6"/>
      <c r="AN11" s="8"/>
      <c r="AO11" s="8"/>
      <c r="AP11" s="8"/>
      <c r="AQ11" s="8"/>
      <c r="AR11" s="8"/>
      <c r="AS11" s="8"/>
      <c r="AT11" s="8"/>
      <c r="AU11" s="8"/>
      <c r="AV11" s="8"/>
      <c r="AW11" s="8"/>
      <c r="AX11" s="8"/>
      <c r="AY11" s="8"/>
    </row>
    <row r="12" spans="2:51" ht="12.75">
      <c r="B12" s="5" t="s">
        <v>9</v>
      </c>
      <c r="C12" s="6">
        <v>67</v>
      </c>
      <c r="D12" s="6">
        <v>439</v>
      </c>
      <c r="E12" s="6">
        <v>147</v>
      </c>
      <c r="F12" s="6">
        <v>12</v>
      </c>
      <c r="G12" s="6">
        <v>38</v>
      </c>
      <c r="H12" s="6">
        <v>152</v>
      </c>
      <c r="I12" s="6">
        <v>26</v>
      </c>
      <c r="J12" s="6">
        <v>111</v>
      </c>
      <c r="K12" s="6">
        <v>1989</v>
      </c>
      <c r="L12" s="6">
        <v>136</v>
      </c>
      <c r="M12" s="6">
        <v>333</v>
      </c>
      <c r="N12" s="8">
        <v>18</v>
      </c>
      <c r="O12" s="8">
        <v>16</v>
      </c>
      <c r="P12" s="8">
        <v>29</v>
      </c>
      <c r="Q12" s="8">
        <v>0</v>
      </c>
      <c r="R12" s="8">
        <v>9</v>
      </c>
      <c r="S12" s="8">
        <v>11</v>
      </c>
      <c r="T12" s="8">
        <v>0</v>
      </c>
      <c r="U12" s="8">
        <v>3</v>
      </c>
      <c r="V12" s="8">
        <v>3</v>
      </c>
      <c r="W12" s="8">
        <v>10</v>
      </c>
      <c r="X12" s="8">
        <v>6</v>
      </c>
      <c r="Y12" s="8">
        <v>32</v>
      </c>
      <c r="Z12" s="8"/>
      <c r="AB12" s="5" t="s">
        <v>9</v>
      </c>
      <c r="AC12" s="6">
        <v>48</v>
      </c>
      <c r="AD12" s="6">
        <v>39</v>
      </c>
      <c r="AE12" s="6">
        <v>1</v>
      </c>
      <c r="AF12" s="6">
        <v>12</v>
      </c>
      <c r="AG12" s="6">
        <v>3</v>
      </c>
      <c r="AH12" s="6">
        <v>33</v>
      </c>
      <c r="AI12" s="6">
        <v>7</v>
      </c>
      <c r="AJ12" s="6">
        <v>49</v>
      </c>
      <c r="AK12" s="6">
        <v>0</v>
      </c>
      <c r="AL12" s="6"/>
      <c r="AM12" s="6"/>
      <c r="AN12" s="8"/>
      <c r="AO12" s="8"/>
      <c r="AP12" s="8"/>
      <c r="AQ12" s="8"/>
      <c r="AR12" s="8"/>
      <c r="AS12" s="8"/>
      <c r="AT12" s="8"/>
      <c r="AU12" s="8"/>
      <c r="AV12" s="8"/>
      <c r="AW12" s="8"/>
      <c r="AX12" s="8"/>
      <c r="AY12" s="8"/>
    </row>
    <row r="13" spans="2:51" ht="12.75">
      <c r="B13" s="5" t="s">
        <v>10</v>
      </c>
      <c r="C13" s="6">
        <v>178</v>
      </c>
      <c r="D13" s="6">
        <v>291</v>
      </c>
      <c r="E13" s="6">
        <v>69</v>
      </c>
      <c r="F13" s="6">
        <v>24</v>
      </c>
      <c r="G13" s="6">
        <v>46</v>
      </c>
      <c r="H13" s="6">
        <v>62</v>
      </c>
      <c r="I13" s="6">
        <v>25</v>
      </c>
      <c r="J13" s="6">
        <v>48</v>
      </c>
      <c r="K13" s="6">
        <v>97</v>
      </c>
      <c r="L13" s="6">
        <v>3114</v>
      </c>
      <c r="M13" s="6">
        <v>24</v>
      </c>
      <c r="N13" s="8">
        <v>12</v>
      </c>
      <c r="O13" s="8">
        <v>37</v>
      </c>
      <c r="P13" s="8">
        <v>22</v>
      </c>
      <c r="Q13" s="8">
        <v>0</v>
      </c>
      <c r="R13" s="8">
        <v>15</v>
      </c>
      <c r="S13" s="8">
        <v>6</v>
      </c>
      <c r="T13" s="8">
        <v>35</v>
      </c>
      <c r="U13" s="8">
        <v>3</v>
      </c>
      <c r="V13" s="8">
        <v>6</v>
      </c>
      <c r="W13" s="8">
        <v>12</v>
      </c>
      <c r="X13" s="8">
        <v>0</v>
      </c>
      <c r="Y13" s="8">
        <v>3</v>
      </c>
      <c r="Z13" s="8"/>
      <c r="AB13" s="5" t="s">
        <v>10</v>
      </c>
      <c r="AC13" s="6">
        <v>92</v>
      </c>
      <c r="AD13" s="6">
        <v>52</v>
      </c>
      <c r="AE13" s="6">
        <v>49</v>
      </c>
      <c r="AF13" s="6">
        <v>26</v>
      </c>
      <c r="AG13" s="6">
        <v>12</v>
      </c>
      <c r="AH13" s="6">
        <v>-7</v>
      </c>
      <c r="AI13" s="6">
        <v>-4</v>
      </c>
      <c r="AJ13" s="6">
        <v>3</v>
      </c>
      <c r="AK13" s="6">
        <v>39</v>
      </c>
      <c r="AL13" s="6">
        <v>0</v>
      </c>
      <c r="AM13" s="6"/>
      <c r="AN13" s="8"/>
      <c r="AO13" s="8"/>
      <c r="AP13" s="8"/>
      <c r="AQ13" s="8"/>
      <c r="AR13" s="8"/>
      <c r="AS13" s="8"/>
      <c r="AT13" s="8"/>
      <c r="AU13" s="8"/>
      <c r="AV13" s="8"/>
      <c r="AW13" s="8"/>
      <c r="AX13" s="8"/>
      <c r="AY13" s="8"/>
    </row>
    <row r="14" spans="2:51" ht="12.75">
      <c r="B14" s="5" t="s">
        <v>11</v>
      </c>
      <c r="C14" s="6">
        <v>43</v>
      </c>
      <c r="D14" s="6">
        <v>162</v>
      </c>
      <c r="E14" s="6">
        <v>156</v>
      </c>
      <c r="F14" s="6">
        <v>9</v>
      </c>
      <c r="G14" s="6">
        <v>29</v>
      </c>
      <c r="H14" s="6">
        <v>60</v>
      </c>
      <c r="I14" s="6">
        <v>21</v>
      </c>
      <c r="J14" s="6">
        <v>291</v>
      </c>
      <c r="K14" s="6">
        <v>270</v>
      </c>
      <c r="L14" s="6">
        <v>12</v>
      </c>
      <c r="M14" s="6">
        <v>4393</v>
      </c>
      <c r="N14" s="8">
        <v>3</v>
      </c>
      <c r="O14" s="8">
        <v>6</v>
      </c>
      <c r="P14" s="8">
        <v>15</v>
      </c>
      <c r="Q14" s="8">
        <v>12</v>
      </c>
      <c r="R14" s="8" t="s">
        <v>24</v>
      </c>
      <c r="S14" s="8">
        <v>0</v>
      </c>
      <c r="T14" s="8">
        <v>0</v>
      </c>
      <c r="U14" s="8">
        <v>6</v>
      </c>
      <c r="V14" s="8">
        <v>3</v>
      </c>
      <c r="W14" s="8">
        <v>15</v>
      </c>
      <c r="X14" s="8">
        <v>9</v>
      </c>
      <c r="Y14" s="8">
        <v>3</v>
      </c>
      <c r="Z14" s="8"/>
      <c r="AB14" s="5" t="s">
        <v>11</v>
      </c>
      <c r="AC14" s="6">
        <v>5</v>
      </c>
      <c r="AD14" s="6">
        <v>-10</v>
      </c>
      <c r="AE14" s="6">
        <v>-53</v>
      </c>
      <c r="AF14" s="6">
        <v>23</v>
      </c>
      <c r="AG14" s="6">
        <v>13</v>
      </c>
      <c r="AH14" s="6">
        <v>4</v>
      </c>
      <c r="AI14" s="6">
        <v>-3</v>
      </c>
      <c r="AJ14" s="6">
        <v>46</v>
      </c>
      <c r="AK14" s="6">
        <v>63</v>
      </c>
      <c r="AL14" s="6">
        <v>12</v>
      </c>
      <c r="AM14" s="6">
        <v>0</v>
      </c>
      <c r="AN14" s="8"/>
      <c r="AO14" s="8"/>
      <c r="AP14" s="8"/>
      <c r="AQ14" s="8"/>
      <c r="AR14" s="8"/>
      <c r="AS14" s="8"/>
      <c r="AT14" s="8"/>
      <c r="AU14" s="8"/>
      <c r="AV14" s="8"/>
      <c r="AW14" s="8"/>
      <c r="AX14" s="8"/>
      <c r="AY14" s="8"/>
    </row>
    <row r="15" spans="2:51" ht="12.75">
      <c r="B15" s="5" t="s">
        <v>12</v>
      </c>
      <c r="C15" s="6">
        <v>270</v>
      </c>
      <c r="D15" s="6">
        <v>111</v>
      </c>
      <c r="E15" s="6">
        <v>34</v>
      </c>
      <c r="F15" s="6">
        <v>52</v>
      </c>
      <c r="G15" s="6">
        <v>264</v>
      </c>
      <c r="H15" s="6">
        <v>6</v>
      </c>
      <c r="I15" s="6">
        <v>3</v>
      </c>
      <c r="J15" s="6">
        <v>6</v>
      </c>
      <c r="K15" s="6">
        <v>12</v>
      </c>
      <c r="L15" s="6">
        <v>21</v>
      </c>
      <c r="M15" s="8" t="s">
        <v>24</v>
      </c>
      <c r="N15" s="8">
        <v>2639</v>
      </c>
      <c r="O15" s="8">
        <v>272</v>
      </c>
      <c r="P15" s="8">
        <v>334</v>
      </c>
      <c r="Q15" s="8">
        <v>24</v>
      </c>
      <c r="R15" s="8">
        <v>68</v>
      </c>
      <c r="S15" s="8">
        <v>3</v>
      </c>
      <c r="T15" s="8">
        <v>19</v>
      </c>
      <c r="U15" s="8">
        <v>12</v>
      </c>
      <c r="V15" s="8">
        <v>22</v>
      </c>
      <c r="W15" s="8">
        <v>12</v>
      </c>
      <c r="X15" s="8">
        <v>6</v>
      </c>
      <c r="Y15" s="8">
        <v>30</v>
      </c>
      <c r="Z15" s="8"/>
      <c r="AB15" s="5" t="s">
        <v>12</v>
      </c>
      <c r="AC15" s="6">
        <v>32</v>
      </c>
      <c r="AD15" s="6">
        <v>-21</v>
      </c>
      <c r="AE15" s="6">
        <v>-2</v>
      </c>
      <c r="AF15" s="6">
        <v>-9</v>
      </c>
      <c r="AG15" s="6">
        <v>77</v>
      </c>
      <c r="AH15" s="6">
        <v>-3</v>
      </c>
      <c r="AI15" s="6">
        <v>6</v>
      </c>
      <c r="AJ15" s="6">
        <v>9</v>
      </c>
      <c r="AK15" s="6">
        <v>6</v>
      </c>
      <c r="AL15" s="6">
        <v>-9</v>
      </c>
      <c r="AM15" s="6">
        <v>3</v>
      </c>
      <c r="AN15" s="6">
        <v>0</v>
      </c>
      <c r="AO15" s="8"/>
      <c r="AP15" s="8"/>
      <c r="AQ15" s="8"/>
      <c r="AR15" s="8"/>
      <c r="AS15" s="8"/>
      <c r="AT15" s="8"/>
      <c r="AU15" s="8"/>
      <c r="AV15" s="8"/>
      <c r="AW15" s="8"/>
      <c r="AX15" s="8"/>
      <c r="AY15" s="8"/>
    </row>
    <row r="16" spans="2:51" ht="12.75">
      <c r="B16" s="5" t="s">
        <v>13</v>
      </c>
      <c r="C16" s="6">
        <v>227</v>
      </c>
      <c r="D16" s="6">
        <v>124</v>
      </c>
      <c r="E16" s="6">
        <v>37</v>
      </c>
      <c r="F16" s="6">
        <v>42</v>
      </c>
      <c r="G16" s="6">
        <v>114</v>
      </c>
      <c r="H16" s="6">
        <v>12</v>
      </c>
      <c r="I16" s="6">
        <v>15</v>
      </c>
      <c r="J16" s="6">
        <v>3</v>
      </c>
      <c r="K16" s="6">
        <v>18</v>
      </c>
      <c r="L16" s="6">
        <v>73</v>
      </c>
      <c r="M16" s="6">
        <v>20</v>
      </c>
      <c r="N16" s="8">
        <v>175</v>
      </c>
      <c r="O16" s="8">
        <v>6086</v>
      </c>
      <c r="P16" s="8">
        <v>228</v>
      </c>
      <c r="Q16" s="8">
        <v>48</v>
      </c>
      <c r="R16" s="8">
        <v>69</v>
      </c>
      <c r="S16" s="8">
        <v>19</v>
      </c>
      <c r="T16" s="8">
        <v>75</v>
      </c>
      <c r="U16" s="8">
        <v>21</v>
      </c>
      <c r="V16" s="8">
        <v>6</v>
      </c>
      <c r="W16" s="8">
        <v>17</v>
      </c>
      <c r="X16" s="8">
        <v>9</v>
      </c>
      <c r="Y16" s="8">
        <v>10</v>
      </c>
      <c r="Z16" s="8"/>
      <c r="AB16" s="5" t="s">
        <v>13</v>
      </c>
      <c r="AC16" s="6">
        <v>190</v>
      </c>
      <c r="AD16" s="6">
        <v>30</v>
      </c>
      <c r="AE16" s="6">
        <v>23</v>
      </c>
      <c r="AF16" s="6">
        <v>8</v>
      </c>
      <c r="AG16" s="6">
        <v>7</v>
      </c>
      <c r="AH16" s="6">
        <v>7</v>
      </c>
      <c r="AI16" s="6">
        <v>-15</v>
      </c>
      <c r="AJ16" s="6">
        <v>6</v>
      </c>
      <c r="AK16" s="6">
        <v>-2</v>
      </c>
      <c r="AL16" s="6">
        <v>-36</v>
      </c>
      <c r="AM16" s="6">
        <v>-14</v>
      </c>
      <c r="AN16" s="6">
        <v>97</v>
      </c>
      <c r="AO16" s="6">
        <v>0</v>
      </c>
      <c r="AP16" s="8"/>
      <c r="AQ16" s="8"/>
      <c r="AR16" s="8"/>
      <c r="AS16" s="8"/>
      <c r="AT16" s="8"/>
      <c r="AU16" s="8"/>
      <c r="AV16" s="8"/>
      <c r="AW16" s="8"/>
      <c r="AX16" s="8"/>
      <c r="AY16" s="8"/>
    </row>
    <row r="17" spans="2:51" ht="12.75">
      <c r="B17" s="110" t="s">
        <v>154</v>
      </c>
      <c r="C17" s="6">
        <v>98</v>
      </c>
      <c r="D17" s="6">
        <v>198</v>
      </c>
      <c r="E17" s="6">
        <v>51</v>
      </c>
      <c r="F17" s="6">
        <v>53</v>
      </c>
      <c r="G17" s="6">
        <v>211</v>
      </c>
      <c r="H17" s="6">
        <v>12</v>
      </c>
      <c r="I17" s="6">
        <v>6</v>
      </c>
      <c r="J17" s="6">
        <v>22</v>
      </c>
      <c r="K17" s="6">
        <v>73</v>
      </c>
      <c r="L17" s="6">
        <v>19</v>
      </c>
      <c r="M17" s="6">
        <v>9</v>
      </c>
      <c r="N17" s="8">
        <v>272</v>
      </c>
      <c r="O17" s="8">
        <v>243</v>
      </c>
      <c r="P17" s="8">
        <v>7273</v>
      </c>
      <c r="Q17" s="8">
        <v>141</v>
      </c>
      <c r="R17" s="8">
        <v>292</v>
      </c>
      <c r="S17" s="8">
        <v>55</v>
      </c>
      <c r="T17" s="8">
        <v>179</v>
      </c>
      <c r="U17" s="8">
        <v>79</v>
      </c>
      <c r="V17" s="8">
        <v>22</v>
      </c>
      <c r="W17" s="8">
        <v>28</v>
      </c>
      <c r="X17" s="8">
        <v>15</v>
      </c>
      <c r="Y17" s="8">
        <v>91</v>
      </c>
      <c r="Z17" s="8"/>
      <c r="AB17" s="110" t="s">
        <v>154</v>
      </c>
      <c r="AC17" s="6">
        <v>-18</v>
      </c>
      <c r="AD17" s="6">
        <v>-1</v>
      </c>
      <c r="AE17" s="6">
        <v>16</v>
      </c>
      <c r="AF17" s="6">
        <v>23</v>
      </c>
      <c r="AG17" s="6">
        <v>106</v>
      </c>
      <c r="AH17" s="6">
        <v>-9</v>
      </c>
      <c r="AI17" s="6">
        <v>12</v>
      </c>
      <c r="AJ17" s="6">
        <v>5</v>
      </c>
      <c r="AK17" s="6">
        <v>-44</v>
      </c>
      <c r="AL17" s="6">
        <v>3</v>
      </c>
      <c r="AM17" s="6">
        <v>6</v>
      </c>
      <c r="AN17" s="6">
        <v>62</v>
      </c>
      <c r="AO17" s="6">
        <v>-15</v>
      </c>
      <c r="AP17" s="6">
        <v>0</v>
      </c>
      <c r="AQ17" s="8"/>
      <c r="AR17" s="8"/>
      <c r="AS17" s="8"/>
      <c r="AT17" s="8"/>
      <c r="AU17" s="8"/>
      <c r="AV17" s="8"/>
      <c r="AW17" s="8"/>
      <c r="AX17" s="8"/>
      <c r="AY17" s="8"/>
    </row>
    <row r="18" spans="2:51" ht="12.75">
      <c r="B18" s="5" t="s">
        <v>15</v>
      </c>
      <c r="C18" s="6">
        <v>25</v>
      </c>
      <c r="D18" s="6">
        <v>57</v>
      </c>
      <c r="E18" s="6">
        <v>28</v>
      </c>
      <c r="F18" s="6">
        <v>27</v>
      </c>
      <c r="G18" s="6">
        <v>409</v>
      </c>
      <c r="H18" s="6">
        <v>3</v>
      </c>
      <c r="I18" s="8" t="s">
        <v>24</v>
      </c>
      <c r="J18" s="6">
        <v>0</v>
      </c>
      <c r="K18" s="6">
        <v>18</v>
      </c>
      <c r="L18" s="6">
        <v>6</v>
      </c>
      <c r="M18" s="6">
        <v>3</v>
      </c>
      <c r="N18" s="8">
        <v>57</v>
      </c>
      <c r="O18" s="8">
        <v>25</v>
      </c>
      <c r="P18" s="8">
        <v>180</v>
      </c>
      <c r="Q18" s="8">
        <v>6392</v>
      </c>
      <c r="R18" s="8">
        <v>128</v>
      </c>
      <c r="S18" s="8">
        <v>10</v>
      </c>
      <c r="T18" s="8">
        <v>48</v>
      </c>
      <c r="U18" s="8">
        <v>18</v>
      </c>
      <c r="V18" s="8">
        <v>195</v>
      </c>
      <c r="W18" s="8">
        <v>33</v>
      </c>
      <c r="X18" s="8">
        <v>15</v>
      </c>
      <c r="Y18" s="8">
        <v>82</v>
      </c>
      <c r="Z18" s="8"/>
      <c r="AB18" s="5" t="s">
        <v>15</v>
      </c>
      <c r="AC18" s="6">
        <v>8</v>
      </c>
      <c r="AD18" s="6">
        <v>-33</v>
      </c>
      <c r="AE18" s="6">
        <v>-22</v>
      </c>
      <c r="AF18" s="6">
        <v>-6</v>
      </c>
      <c r="AG18" s="6">
        <v>-10</v>
      </c>
      <c r="AH18" s="6">
        <v>6</v>
      </c>
      <c r="AI18" s="6">
        <v>6</v>
      </c>
      <c r="AJ18" s="6">
        <v>3</v>
      </c>
      <c r="AK18" s="6">
        <v>-18</v>
      </c>
      <c r="AL18" s="6">
        <v>-6</v>
      </c>
      <c r="AM18" s="6">
        <v>9</v>
      </c>
      <c r="AN18" s="6">
        <v>-33</v>
      </c>
      <c r="AO18" s="6">
        <v>23</v>
      </c>
      <c r="AP18" s="6">
        <v>-39</v>
      </c>
      <c r="AQ18" s="6">
        <v>0</v>
      </c>
      <c r="AR18" s="8"/>
      <c r="AS18" s="8"/>
      <c r="AT18" s="8"/>
      <c r="AU18" s="8"/>
      <c r="AV18" s="8"/>
      <c r="AW18" s="8"/>
      <c r="AX18" s="8"/>
      <c r="AY18" s="8"/>
    </row>
    <row r="19" spans="2:51" ht="12.75">
      <c r="B19" s="5" t="s">
        <v>16</v>
      </c>
      <c r="C19" s="6">
        <v>25</v>
      </c>
      <c r="D19" s="6">
        <v>88</v>
      </c>
      <c r="E19" s="6">
        <v>24</v>
      </c>
      <c r="F19" s="6">
        <v>27</v>
      </c>
      <c r="G19" s="6">
        <v>76</v>
      </c>
      <c r="H19" s="8" t="s">
        <v>24</v>
      </c>
      <c r="I19" s="6">
        <v>3</v>
      </c>
      <c r="J19" s="6">
        <v>6</v>
      </c>
      <c r="K19" s="6">
        <v>9</v>
      </c>
      <c r="L19" s="6">
        <v>3</v>
      </c>
      <c r="M19" s="8" t="s">
        <v>24</v>
      </c>
      <c r="N19" s="8">
        <v>18</v>
      </c>
      <c r="O19" s="8">
        <v>45</v>
      </c>
      <c r="P19" s="8">
        <v>247</v>
      </c>
      <c r="Q19" s="8">
        <v>85</v>
      </c>
      <c r="R19" s="8">
        <v>5576</v>
      </c>
      <c r="S19" s="8">
        <v>73</v>
      </c>
      <c r="T19" s="8">
        <v>368</v>
      </c>
      <c r="U19" s="8">
        <v>314</v>
      </c>
      <c r="V19" s="8">
        <v>42</v>
      </c>
      <c r="W19" s="8">
        <v>44</v>
      </c>
      <c r="X19" s="8">
        <v>6</v>
      </c>
      <c r="Y19" s="8">
        <v>121</v>
      </c>
      <c r="Z19" s="8"/>
      <c r="AB19" s="5" t="s">
        <v>16</v>
      </c>
      <c r="AC19" s="6">
        <v>5</v>
      </c>
      <c r="AD19" s="6">
        <v>-47</v>
      </c>
      <c r="AE19" s="6">
        <v>-12</v>
      </c>
      <c r="AF19" s="6">
        <v>-6</v>
      </c>
      <c r="AG19" s="6">
        <v>-24</v>
      </c>
      <c r="AH19" s="6">
        <v>6</v>
      </c>
      <c r="AI19" s="6">
        <v>-6</v>
      </c>
      <c r="AJ19" s="6">
        <v>-3</v>
      </c>
      <c r="AK19" s="6">
        <v>0</v>
      </c>
      <c r="AL19" s="6">
        <v>12</v>
      </c>
      <c r="AM19" s="6">
        <v>0</v>
      </c>
      <c r="AN19" s="6">
        <v>50</v>
      </c>
      <c r="AO19" s="6">
        <v>24</v>
      </c>
      <c r="AP19" s="6">
        <v>45</v>
      </c>
      <c r="AQ19" s="6">
        <v>43</v>
      </c>
      <c r="AR19" s="6">
        <v>0</v>
      </c>
      <c r="AS19" s="8"/>
      <c r="AT19" s="8"/>
      <c r="AU19" s="8"/>
      <c r="AV19" s="8"/>
      <c r="AW19" s="8"/>
      <c r="AX19" s="8"/>
      <c r="AY19" s="8"/>
    </row>
    <row r="20" spans="2:51" ht="12.75">
      <c r="B20" s="5" t="s">
        <v>17</v>
      </c>
      <c r="C20" s="6">
        <v>6</v>
      </c>
      <c r="D20" s="6">
        <v>27</v>
      </c>
      <c r="E20" s="6">
        <v>18</v>
      </c>
      <c r="F20" s="6">
        <v>6</v>
      </c>
      <c r="G20" s="6">
        <v>3</v>
      </c>
      <c r="H20" s="8" t="s">
        <v>24</v>
      </c>
      <c r="I20" s="8" t="s">
        <v>24</v>
      </c>
      <c r="J20" s="8" t="s">
        <v>24</v>
      </c>
      <c r="K20" s="6">
        <v>12</v>
      </c>
      <c r="L20" s="6">
        <v>15</v>
      </c>
      <c r="M20" s="8" t="s">
        <v>24</v>
      </c>
      <c r="N20" s="8">
        <v>18</v>
      </c>
      <c r="O20" s="8">
        <v>9</v>
      </c>
      <c r="P20" s="8">
        <v>21</v>
      </c>
      <c r="Q20" s="8">
        <v>18</v>
      </c>
      <c r="R20" s="8">
        <v>63</v>
      </c>
      <c r="S20" s="8">
        <v>1207</v>
      </c>
      <c r="T20" s="8">
        <v>182</v>
      </c>
      <c r="U20" s="8">
        <v>126</v>
      </c>
      <c r="V20" s="8">
        <v>3</v>
      </c>
      <c r="W20" s="8">
        <v>9</v>
      </c>
      <c r="X20" s="8">
        <v>9</v>
      </c>
      <c r="Y20" s="8">
        <v>31</v>
      </c>
      <c r="Z20" s="8"/>
      <c r="AB20" s="5" t="s">
        <v>17</v>
      </c>
      <c r="AC20" s="6">
        <v>18</v>
      </c>
      <c r="AD20" s="6">
        <v>20</v>
      </c>
      <c r="AE20" s="6">
        <v>-9</v>
      </c>
      <c r="AF20" s="6">
        <v>15</v>
      </c>
      <c r="AG20" s="6">
        <v>35</v>
      </c>
      <c r="AH20" s="6">
        <v>6</v>
      </c>
      <c r="AI20" s="6">
        <v>3</v>
      </c>
      <c r="AJ20" s="6">
        <v>0</v>
      </c>
      <c r="AK20" s="6">
        <v>-1</v>
      </c>
      <c r="AL20" s="6">
        <v>-9</v>
      </c>
      <c r="AM20" s="6">
        <v>0</v>
      </c>
      <c r="AN20" s="6">
        <v>-15</v>
      </c>
      <c r="AO20" s="6">
        <v>10</v>
      </c>
      <c r="AP20" s="6">
        <v>34</v>
      </c>
      <c r="AQ20" s="6">
        <v>-8</v>
      </c>
      <c r="AR20" s="6">
        <v>10</v>
      </c>
      <c r="AS20" s="6">
        <v>0</v>
      </c>
      <c r="AT20" s="8"/>
      <c r="AU20" s="8"/>
      <c r="AV20" s="8"/>
      <c r="AW20" s="8"/>
      <c r="AX20" s="8"/>
      <c r="AY20" s="8"/>
    </row>
    <row r="21" spans="2:51" ht="12.75">
      <c r="B21" s="5" t="s">
        <v>18</v>
      </c>
      <c r="C21" s="6">
        <v>27</v>
      </c>
      <c r="D21" s="6">
        <v>87</v>
      </c>
      <c r="E21" s="6">
        <v>12</v>
      </c>
      <c r="F21" s="6">
        <v>9</v>
      </c>
      <c r="G21" s="6">
        <v>34</v>
      </c>
      <c r="H21" s="6">
        <v>3</v>
      </c>
      <c r="I21" s="8" t="s">
        <v>24</v>
      </c>
      <c r="J21" s="6">
        <v>3</v>
      </c>
      <c r="K21" s="6">
        <v>3</v>
      </c>
      <c r="L21" s="6">
        <v>15</v>
      </c>
      <c r="M21" s="6">
        <v>3</v>
      </c>
      <c r="N21" s="8">
        <v>54</v>
      </c>
      <c r="O21" s="8">
        <v>61</v>
      </c>
      <c r="P21" s="8">
        <v>21</v>
      </c>
      <c r="Q21" s="8">
        <v>41</v>
      </c>
      <c r="R21" s="8">
        <v>424</v>
      </c>
      <c r="S21" s="8">
        <v>174</v>
      </c>
      <c r="T21" s="8">
        <v>3861</v>
      </c>
      <c r="U21" s="8">
        <v>130</v>
      </c>
      <c r="V21" s="8">
        <v>15</v>
      </c>
      <c r="W21" s="8">
        <v>28</v>
      </c>
      <c r="X21" s="8">
        <v>0</v>
      </c>
      <c r="Y21" s="8">
        <v>64</v>
      </c>
      <c r="Z21" s="8"/>
      <c r="AB21" s="5" t="s">
        <v>18</v>
      </c>
      <c r="AC21" s="6">
        <v>3</v>
      </c>
      <c r="AD21" s="6">
        <v>-53</v>
      </c>
      <c r="AE21" s="6">
        <v>0</v>
      </c>
      <c r="AF21" s="6">
        <v>16</v>
      </c>
      <c r="AG21" s="6">
        <v>29</v>
      </c>
      <c r="AH21" s="6">
        <v>3</v>
      </c>
      <c r="AI21" s="6">
        <v>0</v>
      </c>
      <c r="AJ21" s="6">
        <v>3</v>
      </c>
      <c r="AK21" s="6">
        <v>-3</v>
      </c>
      <c r="AL21" s="6">
        <v>20</v>
      </c>
      <c r="AM21" s="6">
        <v>-3</v>
      </c>
      <c r="AN21" s="6">
        <v>-35</v>
      </c>
      <c r="AO21" s="6">
        <v>14</v>
      </c>
      <c r="AP21" s="6">
        <v>158</v>
      </c>
      <c r="AQ21" s="6">
        <v>7</v>
      </c>
      <c r="AR21" s="6">
        <v>-56</v>
      </c>
      <c r="AS21" s="6">
        <v>8</v>
      </c>
      <c r="AT21" s="6">
        <v>0</v>
      </c>
      <c r="AU21" s="8"/>
      <c r="AV21" s="8"/>
      <c r="AW21" s="8"/>
      <c r="AX21" s="8"/>
      <c r="AY21" s="8"/>
    </row>
    <row r="22" spans="2:51" ht="12.75">
      <c r="B22" s="5" t="s">
        <v>19</v>
      </c>
      <c r="C22" s="6">
        <v>22</v>
      </c>
      <c r="D22" s="6">
        <v>114</v>
      </c>
      <c r="E22" s="6">
        <v>27</v>
      </c>
      <c r="F22" s="6">
        <v>9</v>
      </c>
      <c r="G22" s="6">
        <v>40</v>
      </c>
      <c r="H22" s="8" t="s">
        <v>24</v>
      </c>
      <c r="I22" s="8" t="s">
        <v>24</v>
      </c>
      <c r="J22" s="6">
        <v>3</v>
      </c>
      <c r="K22" s="6">
        <v>6</v>
      </c>
      <c r="L22" s="6">
        <v>3</v>
      </c>
      <c r="M22" s="6">
        <v>0</v>
      </c>
      <c r="N22" s="8">
        <v>6</v>
      </c>
      <c r="O22" s="8">
        <v>18</v>
      </c>
      <c r="P22" s="8">
        <v>85</v>
      </c>
      <c r="Q22" s="8">
        <v>15</v>
      </c>
      <c r="R22" s="8">
        <v>295</v>
      </c>
      <c r="S22" s="8">
        <v>124</v>
      </c>
      <c r="T22" s="8">
        <v>65</v>
      </c>
      <c r="U22" s="8">
        <v>7574</v>
      </c>
      <c r="V22" s="8">
        <v>28</v>
      </c>
      <c r="W22" s="8">
        <v>100</v>
      </c>
      <c r="X22" s="8">
        <v>49</v>
      </c>
      <c r="Y22" s="8">
        <v>243</v>
      </c>
      <c r="Z22" s="8"/>
      <c r="AB22" s="5" t="s">
        <v>19</v>
      </c>
      <c r="AC22" s="6">
        <v>-4</v>
      </c>
      <c r="AD22" s="6">
        <v>-43</v>
      </c>
      <c r="AE22" s="6">
        <v>-12</v>
      </c>
      <c r="AF22" s="6">
        <v>13</v>
      </c>
      <c r="AG22" s="6">
        <v>6</v>
      </c>
      <c r="AH22" s="6">
        <v>6</v>
      </c>
      <c r="AI22" s="6">
        <v>3</v>
      </c>
      <c r="AJ22" s="6">
        <v>3</v>
      </c>
      <c r="AK22" s="6">
        <v>-3</v>
      </c>
      <c r="AL22" s="6">
        <v>0</v>
      </c>
      <c r="AM22" s="6">
        <v>6</v>
      </c>
      <c r="AN22" s="6">
        <v>6</v>
      </c>
      <c r="AO22" s="6">
        <v>3</v>
      </c>
      <c r="AP22" s="6">
        <v>-6</v>
      </c>
      <c r="AQ22" s="6">
        <v>3</v>
      </c>
      <c r="AR22" s="6">
        <v>19</v>
      </c>
      <c r="AS22" s="6">
        <v>2</v>
      </c>
      <c r="AT22" s="6">
        <v>65</v>
      </c>
      <c r="AU22" s="6">
        <v>0</v>
      </c>
      <c r="AV22" s="8"/>
      <c r="AW22" s="8"/>
      <c r="AX22" s="8"/>
      <c r="AY22" s="8"/>
    </row>
    <row r="23" spans="2:51" ht="12.75">
      <c r="B23" s="5" t="s">
        <v>20</v>
      </c>
      <c r="C23" s="6">
        <v>25</v>
      </c>
      <c r="D23" s="6">
        <v>64</v>
      </c>
      <c r="E23" s="6">
        <v>16</v>
      </c>
      <c r="F23" s="6">
        <v>16</v>
      </c>
      <c r="G23" s="6">
        <v>59</v>
      </c>
      <c r="H23" s="6">
        <v>0</v>
      </c>
      <c r="I23" s="6">
        <v>3</v>
      </c>
      <c r="J23" s="6">
        <v>11</v>
      </c>
      <c r="K23" s="6">
        <v>9</v>
      </c>
      <c r="L23" s="6">
        <v>6</v>
      </c>
      <c r="M23" s="8" t="s">
        <v>24</v>
      </c>
      <c r="N23" s="8">
        <v>12</v>
      </c>
      <c r="O23" s="8">
        <v>6</v>
      </c>
      <c r="P23" s="8">
        <v>59</v>
      </c>
      <c r="Q23" s="8">
        <v>187</v>
      </c>
      <c r="R23" s="8">
        <v>43</v>
      </c>
      <c r="S23" s="8">
        <v>3</v>
      </c>
      <c r="T23" s="8">
        <v>12</v>
      </c>
      <c r="U23" s="8">
        <v>20</v>
      </c>
      <c r="V23" s="8">
        <v>7907</v>
      </c>
      <c r="W23" s="8">
        <v>90</v>
      </c>
      <c r="X23" s="8">
        <v>68</v>
      </c>
      <c r="Y23" s="8">
        <v>265</v>
      </c>
      <c r="Z23" s="8"/>
      <c r="AB23" s="5" t="s">
        <v>20</v>
      </c>
      <c r="AC23" s="6">
        <v>-3</v>
      </c>
      <c r="AD23" s="6">
        <v>-22</v>
      </c>
      <c r="AE23" s="6">
        <v>-10</v>
      </c>
      <c r="AF23" s="6">
        <v>10</v>
      </c>
      <c r="AG23" s="6">
        <v>49</v>
      </c>
      <c r="AH23" s="6">
        <v>6</v>
      </c>
      <c r="AI23" s="6">
        <v>-3</v>
      </c>
      <c r="AJ23" s="6">
        <v>-8</v>
      </c>
      <c r="AK23" s="6">
        <v>-6</v>
      </c>
      <c r="AL23" s="6">
        <v>0</v>
      </c>
      <c r="AM23" s="6">
        <v>3</v>
      </c>
      <c r="AN23" s="6">
        <v>10</v>
      </c>
      <c r="AO23" s="6">
        <v>0</v>
      </c>
      <c r="AP23" s="6">
        <v>-37</v>
      </c>
      <c r="AQ23" s="6">
        <v>8</v>
      </c>
      <c r="AR23" s="6">
        <v>-1</v>
      </c>
      <c r="AS23" s="6">
        <v>0</v>
      </c>
      <c r="AT23" s="6">
        <v>3</v>
      </c>
      <c r="AU23" s="6">
        <v>8</v>
      </c>
      <c r="AV23" s="6">
        <v>0</v>
      </c>
      <c r="AW23" s="8"/>
      <c r="AX23" s="8"/>
      <c r="AY23" s="8"/>
    </row>
    <row r="24" spans="2:51" ht="12.75">
      <c r="B24" s="5" t="s">
        <v>21</v>
      </c>
      <c r="C24" s="6">
        <v>20</v>
      </c>
      <c r="D24" s="6">
        <v>100</v>
      </c>
      <c r="E24" s="6">
        <v>25</v>
      </c>
      <c r="F24" s="6">
        <v>9</v>
      </c>
      <c r="G24" s="6">
        <v>36</v>
      </c>
      <c r="H24" s="6">
        <v>0</v>
      </c>
      <c r="I24" s="6">
        <v>0</v>
      </c>
      <c r="J24" s="6">
        <v>12</v>
      </c>
      <c r="K24" s="6">
        <v>15</v>
      </c>
      <c r="L24" s="6">
        <v>16</v>
      </c>
      <c r="M24" s="6">
        <v>3</v>
      </c>
      <c r="N24" s="8">
        <v>0</v>
      </c>
      <c r="O24" s="8">
        <v>9</v>
      </c>
      <c r="P24" s="8">
        <v>87</v>
      </c>
      <c r="Q24" s="8">
        <v>10</v>
      </c>
      <c r="R24" s="8">
        <v>11</v>
      </c>
      <c r="S24" s="8">
        <v>18</v>
      </c>
      <c r="T24" s="8">
        <v>12</v>
      </c>
      <c r="U24" s="8">
        <v>108</v>
      </c>
      <c r="V24" s="8">
        <v>107</v>
      </c>
      <c r="W24" s="8">
        <v>9999</v>
      </c>
      <c r="X24" s="8">
        <v>907</v>
      </c>
      <c r="Y24" s="8">
        <v>1173</v>
      </c>
      <c r="Z24" s="8"/>
      <c r="AB24" s="5" t="s">
        <v>21</v>
      </c>
      <c r="AC24" s="6">
        <v>-8</v>
      </c>
      <c r="AD24" s="6">
        <v>-42</v>
      </c>
      <c r="AE24" s="6">
        <v>-5</v>
      </c>
      <c r="AF24" s="6">
        <v>3</v>
      </c>
      <c r="AG24" s="6">
        <v>-2</v>
      </c>
      <c r="AH24" s="6">
        <v>6</v>
      </c>
      <c r="AI24" s="6">
        <v>6</v>
      </c>
      <c r="AJ24" s="6">
        <v>0</v>
      </c>
      <c r="AK24" s="6">
        <v>-5</v>
      </c>
      <c r="AL24" s="6">
        <v>-4</v>
      </c>
      <c r="AM24" s="6">
        <v>12</v>
      </c>
      <c r="AN24" s="6">
        <v>12</v>
      </c>
      <c r="AO24" s="6">
        <v>8</v>
      </c>
      <c r="AP24" s="6">
        <v>-59</v>
      </c>
      <c r="AQ24" s="6">
        <v>23</v>
      </c>
      <c r="AR24" s="6">
        <v>33</v>
      </c>
      <c r="AS24" s="6">
        <v>-9</v>
      </c>
      <c r="AT24" s="6">
        <v>16</v>
      </c>
      <c r="AU24" s="6">
        <v>-8</v>
      </c>
      <c r="AV24" s="6">
        <v>-17</v>
      </c>
      <c r="AW24" s="6">
        <v>0</v>
      </c>
      <c r="AX24" s="8"/>
      <c r="AY24" s="8"/>
    </row>
    <row r="25" spans="2:51" ht="12.75">
      <c r="B25" s="5" t="s">
        <v>22</v>
      </c>
      <c r="C25" s="6">
        <v>12</v>
      </c>
      <c r="D25" s="6">
        <v>61</v>
      </c>
      <c r="E25" s="6">
        <v>18</v>
      </c>
      <c r="F25" s="6">
        <v>3</v>
      </c>
      <c r="G25" s="6">
        <v>22</v>
      </c>
      <c r="H25" s="6">
        <v>0</v>
      </c>
      <c r="I25" s="8" t="s">
        <v>24</v>
      </c>
      <c r="J25" s="6">
        <v>9</v>
      </c>
      <c r="K25" s="6">
        <v>6</v>
      </c>
      <c r="L25" s="6">
        <v>3</v>
      </c>
      <c r="M25" s="8" t="s">
        <v>24</v>
      </c>
      <c r="N25" s="8" t="s">
        <v>24</v>
      </c>
      <c r="O25" s="8">
        <v>12</v>
      </c>
      <c r="P25" s="8">
        <v>23</v>
      </c>
      <c r="Q25" s="8">
        <v>6</v>
      </c>
      <c r="R25" s="8">
        <v>13</v>
      </c>
      <c r="S25" s="8">
        <v>20</v>
      </c>
      <c r="T25" s="8">
        <v>6</v>
      </c>
      <c r="U25" s="8">
        <v>87</v>
      </c>
      <c r="V25" s="8">
        <v>53</v>
      </c>
      <c r="W25" s="8">
        <v>833</v>
      </c>
      <c r="X25" s="8">
        <v>9150</v>
      </c>
      <c r="Y25" s="8">
        <v>465</v>
      </c>
      <c r="Z25" s="8"/>
      <c r="AB25" s="5" t="s">
        <v>22</v>
      </c>
      <c r="AC25" s="6">
        <v>3</v>
      </c>
      <c r="AD25" s="6">
        <v>-33</v>
      </c>
      <c r="AE25" s="6">
        <v>-6</v>
      </c>
      <c r="AF25" s="6">
        <v>13</v>
      </c>
      <c r="AG25" s="6">
        <v>19</v>
      </c>
      <c r="AH25" s="6">
        <v>3</v>
      </c>
      <c r="AI25" s="6">
        <v>0</v>
      </c>
      <c r="AJ25" s="6">
        <v>-3</v>
      </c>
      <c r="AK25" s="6">
        <v>0</v>
      </c>
      <c r="AL25" s="6">
        <v>-3</v>
      </c>
      <c r="AM25" s="6">
        <v>9</v>
      </c>
      <c r="AN25" s="6">
        <v>6</v>
      </c>
      <c r="AO25" s="6">
        <v>-3</v>
      </c>
      <c r="AP25" s="6">
        <v>-8</v>
      </c>
      <c r="AQ25" s="6">
        <v>9</v>
      </c>
      <c r="AR25" s="6">
        <v>-7</v>
      </c>
      <c r="AS25" s="6">
        <v>-11</v>
      </c>
      <c r="AT25" s="6">
        <v>-6</v>
      </c>
      <c r="AU25" s="6">
        <v>-38</v>
      </c>
      <c r="AV25" s="6">
        <v>15</v>
      </c>
      <c r="AW25" s="6">
        <v>74</v>
      </c>
      <c r="AX25" s="6">
        <v>0</v>
      </c>
      <c r="AY25" s="8"/>
    </row>
    <row r="26" spans="2:51" ht="12.75">
      <c r="B26" s="5" t="s">
        <v>23</v>
      </c>
      <c r="C26" s="6">
        <v>18</v>
      </c>
      <c r="D26" s="6">
        <v>158</v>
      </c>
      <c r="E26" s="6">
        <v>24</v>
      </c>
      <c r="F26" s="6">
        <v>18</v>
      </c>
      <c r="G26" s="6">
        <v>72</v>
      </c>
      <c r="H26" s="6">
        <v>0</v>
      </c>
      <c r="I26" s="6">
        <v>0</v>
      </c>
      <c r="J26" s="6">
        <v>9</v>
      </c>
      <c r="K26" s="6">
        <v>39</v>
      </c>
      <c r="L26" s="6">
        <v>7</v>
      </c>
      <c r="M26" s="6">
        <v>0</v>
      </c>
      <c r="N26" s="8">
        <v>12</v>
      </c>
      <c r="O26" s="8">
        <v>15</v>
      </c>
      <c r="P26" s="8">
        <v>105</v>
      </c>
      <c r="Q26" s="8">
        <v>54</v>
      </c>
      <c r="R26" s="8">
        <v>87</v>
      </c>
      <c r="S26" s="8">
        <v>33</v>
      </c>
      <c r="T26" s="8">
        <v>15</v>
      </c>
      <c r="U26" s="8">
        <v>310</v>
      </c>
      <c r="V26" s="8">
        <v>234</v>
      </c>
      <c r="W26" s="8">
        <v>666</v>
      </c>
      <c r="X26" s="8">
        <v>279</v>
      </c>
      <c r="Y26" s="8">
        <v>12484</v>
      </c>
      <c r="Z26" s="8"/>
      <c r="AB26" s="5" t="s">
        <v>23</v>
      </c>
      <c r="AC26" s="6">
        <v>17</v>
      </c>
      <c r="AD26" s="6">
        <v>-69</v>
      </c>
      <c r="AE26" s="6">
        <v>1</v>
      </c>
      <c r="AF26" s="6">
        <v>10</v>
      </c>
      <c r="AG26" s="6">
        <v>-20</v>
      </c>
      <c r="AH26" s="6">
        <v>3</v>
      </c>
      <c r="AI26" s="6">
        <v>0</v>
      </c>
      <c r="AJ26" s="6">
        <v>0</v>
      </c>
      <c r="AK26" s="6">
        <v>-7</v>
      </c>
      <c r="AL26" s="6">
        <v>-4</v>
      </c>
      <c r="AM26" s="6">
        <v>3</v>
      </c>
      <c r="AN26" s="6">
        <v>18</v>
      </c>
      <c r="AO26" s="6">
        <v>-5</v>
      </c>
      <c r="AP26" s="6">
        <v>-14</v>
      </c>
      <c r="AQ26" s="6">
        <v>28</v>
      </c>
      <c r="AR26" s="6">
        <v>34</v>
      </c>
      <c r="AS26" s="6">
        <v>-2</v>
      </c>
      <c r="AT26" s="6">
        <v>49</v>
      </c>
      <c r="AU26" s="6">
        <v>-67</v>
      </c>
      <c r="AV26" s="6">
        <v>31</v>
      </c>
      <c r="AW26" s="6">
        <v>507</v>
      </c>
      <c r="AX26" s="6">
        <v>186</v>
      </c>
      <c r="AY26" s="6">
        <v>0</v>
      </c>
    </row>
    <row r="27" spans="2:51" ht="9.75" customHeight="1">
      <c r="B27" s="5"/>
      <c r="C27" s="6"/>
      <c r="D27" s="6"/>
      <c r="E27" s="6"/>
      <c r="F27" s="6"/>
      <c r="G27" s="6"/>
      <c r="H27" s="6"/>
      <c r="I27" s="6"/>
      <c r="J27" s="6"/>
      <c r="K27" s="6"/>
      <c r="L27" s="6"/>
      <c r="M27" s="6"/>
      <c r="N27" s="8"/>
      <c r="O27" s="8"/>
      <c r="P27" s="8"/>
      <c r="Q27" s="8"/>
      <c r="R27" s="8"/>
      <c r="S27" s="8"/>
      <c r="T27" s="8"/>
      <c r="U27" s="8"/>
      <c r="V27" s="8"/>
      <c r="W27" s="8"/>
      <c r="X27" s="8"/>
      <c r="Y27" s="8"/>
      <c r="AB27" s="5"/>
      <c r="AC27" s="6"/>
      <c r="AD27" s="6"/>
      <c r="AE27" s="6"/>
      <c r="AF27" s="6"/>
      <c r="AG27" s="6"/>
      <c r="AH27" s="6"/>
      <c r="AI27" s="6"/>
      <c r="AJ27" s="6"/>
      <c r="AK27" s="6"/>
      <c r="AL27" s="6"/>
      <c r="AM27" s="6"/>
      <c r="AN27" s="8"/>
      <c r="AO27" s="8"/>
      <c r="AP27" s="8"/>
      <c r="AQ27" s="8"/>
      <c r="AR27" s="8"/>
      <c r="AS27" s="8"/>
      <c r="AT27" s="8"/>
      <c r="AU27" s="8"/>
      <c r="AV27" s="8"/>
      <c r="AW27" s="8"/>
      <c r="AX27" s="8"/>
      <c r="AY27" s="8"/>
    </row>
    <row r="28" spans="2:51" ht="19.5" customHeight="1">
      <c r="B28" s="140" t="s">
        <v>25</v>
      </c>
      <c r="C28" s="140"/>
      <c r="D28" s="140"/>
      <c r="E28" s="140"/>
      <c r="F28" s="140"/>
      <c r="G28" s="140"/>
      <c r="H28" s="140"/>
      <c r="I28" s="140"/>
      <c r="J28" s="140"/>
      <c r="K28" s="140"/>
      <c r="L28" s="140"/>
      <c r="M28" s="140"/>
      <c r="N28" s="141"/>
      <c r="O28" s="141"/>
      <c r="P28" s="141"/>
      <c r="Q28" s="141"/>
      <c r="R28" s="141"/>
      <c r="S28" s="141"/>
      <c r="T28" s="141"/>
      <c r="U28" s="141"/>
      <c r="V28" s="141"/>
      <c r="W28" s="141"/>
      <c r="X28" s="141"/>
      <c r="Y28" s="141"/>
      <c r="Z28" s="11"/>
      <c r="AB28" s="140" t="s">
        <v>25</v>
      </c>
      <c r="AC28" s="140"/>
      <c r="AD28" s="140"/>
      <c r="AE28" s="140"/>
      <c r="AF28" s="140"/>
      <c r="AG28" s="140"/>
      <c r="AH28" s="140"/>
      <c r="AI28" s="140"/>
      <c r="AJ28" s="140"/>
      <c r="AK28" s="140"/>
      <c r="AL28" s="140"/>
      <c r="AM28" s="140"/>
      <c r="AN28" s="141"/>
      <c r="AO28" s="141"/>
      <c r="AP28" s="141"/>
      <c r="AQ28" s="141"/>
      <c r="AR28" s="141"/>
      <c r="AS28" s="141"/>
      <c r="AT28" s="141"/>
      <c r="AU28" s="141"/>
      <c r="AV28" s="141"/>
      <c r="AW28" s="141"/>
      <c r="AX28" s="141"/>
      <c r="AY28" s="141"/>
    </row>
    <row r="29" spans="2:51" ht="15" customHeight="1">
      <c r="B29" s="55"/>
      <c r="C29" s="55"/>
      <c r="D29" s="55"/>
      <c r="E29" s="55"/>
      <c r="F29" s="55"/>
      <c r="G29" s="55"/>
      <c r="H29" s="55"/>
      <c r="I29" s="55"/>
      <c r="J29" s="55"/>
      <c r="K29" s="55"/>
      <c r="L29" s="55"/>
      <c r="M29" s="55"/>
      <c r="N29" s="56"/>
      <c r="O29" s="56"/>
      <c r="P29" s="56"/>
      <c r="Q29" s="56"/>
      <c r="R29" s="56"/>
      <c r="S29" s="56"/>
      <c r="T29" s="56"/>
      <c r="U29" s="56"/>
      <c r="V29" s="56"/>
      <c r="W29" s="56"/>
      <c r="X29" s="56"/>
      <c r="Y29" s="56"/>
      <c r="Z29" s="11"/>
      <c r="AB29" s="67" t="s">
        <v>118</v>
      </c>
      <c r="AC29" s="57"/>
      <c r="AD29" s="57"/>
      <c r="AE29" s="57"/>
      <c r="AF29" s="57"/>
      <c r="AG29" s="57"/>
      <c r="AH29" s="57"/>
      <c r="AI29" s="57"/>
      <c r="AJ29" s="57"/>
      <c r="AK29" s="57"/>
      <c r="AL29" s="57"/>
      <c r="AM29" s="57"/>
      <c r="AN29" s="56"/>
      <c r="AO29" s="56"/>
      <c r="AP29" s="56"/>
      <c r="AQ29" s="56"/>
      <c r="AR29" s="56"/>
      <c r="AS29" s="56"/>
      <c r="AT29" s="56"/>
      <c r="AU29" s="56"/>
      <c r="AV29" s="56"/>
      <c r="AW29" s="56"/>
      <c r="AX29" s="56"/>
      <c r="AY29" s="56"/>
    </row>
    <row r="30" spans="2:51" ht="15" customHeight="1">
      <c r="B30" s="55"/>
      <c r="C30" s="55"/>
      <c r="D30" s="55"/>
      <c r="E30" s="55"/>
      <c r="F30" s="55"/>
      <c r="G30" s="55"/>
      <c r="H30" s="55"/>
      <c r="I30" s="55"/>
      <c r="J30" s="55"/>
      <c r="K30" s="55"/>
      <c r="L30" s="55"/>
      <c r="M30" s="55"/>
      <c r="N30" s="56"/>
      <c r="O30" s="56"/>
      <c r="P30" s="56"/>
      <c r="Q30" s="56"/>
      <c r="R30" s="56"/>
      <c r="S30" s="56"/>
      <c r="T30" s="56"/>
      <c r="U30" s="56"/>
      <c r="V30" s="56"/>
      <c r="W30" s="56"/>
      <c r="X30" s="56"/>
      <c r="Y30" s="56"/>
      <c r="Z30" s="11"/>
      <c r="AB30" s="142" t="s">
        <v>116</v>
      </c>
      <c r="AC30" s="143"/>
      <c r="AD30" s="143"/>
      <c r="AE30" s="143"/>
      <c r="AF30" s="143"/>
      <c r="AG30" s="143"/>
      <c r="AH30" s="143"/>
      <c r="AI30" s="143"/>
      <c r="AJ30" s="143"/>
      <c r="AK30" s="143"/>
      <c r="AL30" s="143"/>
      <c r="AM30" s="57"/>
      <c r="AN30" s="56"/>
      <c r="AO30" s="56"/>
      <c r="AP30" s="56"/>
      <c r="AQ30" s="56"/>
      <c r="AR30" s="56"/>
      <c r="AS30" s="56"/>
      <c r="AT30" s="56"/>
      <c r="AU30" s="56"/>
      <c r="AV30" s="56"/>
      <c r="AW30" s="56"/>
      <c r="AX30" s="56"/>
      <c r="AY30" s="56"/>
    </row>
    <row r="31" spans="1:39" s="57" customFormat="1" ht="15" customHeight="1">
      <c r="A31" s="59"/>
      <c r="B31" s="107"/>
      <c r="C31" s="108"/>
      <c r="D31" s="108"/>
      <c r="E31" s="108"/>
      <c r="F31" s="108"/>
      <c r="G31" s="108"/>
      <c r="H31" s="108"/>
      <c r="I31" s="58"/>
      <c r="J31" s="58"/>
      <c r="K31" s="58"/>
      <c r="L31" s="58"/>
      <c r="M31" s="58"/>
      <c r="N31" s="60"/>
      <c r="O31" s="60"/>
      <c r="P31" s="60"/>
      <c r="Q31" s="60"/>
      <c r="R31" s="60"/>
      <c r="S31" s="60"/>
      <c r="T31" s="60"/>
      <c r="U31" s="60"/>
      <c r="V31" s="60"/>
      <c r="W31" s="60"/>
      <c r="X31" s="61"/>
      <c r="Y31" s="61"/>
      <c r="AM31"/>
    </row>
    <row r="32" spans="2:39" s="13" customFormat="1" ht="18.75" customHeight="1">
      <c r="B32" s="127" t="s">
        <v>310</v>
      </c>
      <c r="C32" s="128"/>
      <c r="D32" s="128"/>
      <c r="E32" s="128"/>
      <c r="F32" s="128"/>
      <c r="G32" s="128"/>
      <c r="H32" s="128"/>
      <c r="I32" s="95"/>
      <c r="J32" s="95"/>
      <c r="K32" s="95"/>
      <c r="L32" s="95"/>
      <c r="M32" s="95"/>
      <c r="N32" s="96"/>
      <c r="O32" s="96"/>
      <c r="P32" s="96"/>
      <c r="Q32" s="96"/>
      <c r="R32" s="96"/>
      <c r="S32" s="96"/>
      <c r="T32" s="96"/>
      <c r="U32" s="96"/>
      <c r="V32" s="96"/>
      <c r="W32" s="96"/>
      <c r="X32" s="96"/>
      <c r="Y32" s="96"/>
      <c r="AB32"/>
      <c r="AC32"/>
      <c r="AD32"/>
      <c r="AE32"/>
      <c r="AF32"/>
      <c r="AG32"/>
      <c r="AH32"/>
      <c r="AI32"/>
      <c r="AJ32"/>
      <c r="AK32"/>
      <c r="AL32"/>
      <c r="AM32"/>
    </row>
    <row r="33" spans="3:25" ht="27" customHeight="1">
      <c r="C33" s="40" t="s">
        <v>1</v>
      </c>
      <c r="D33" s="40" t="s">
        <v>2</v>
      </c>
      <c r="E33" s="40" t="s">
        <v>3</v>
      </c>
      <c r="F33" s="40" t="s">
        <v>4</v>
      </c>
      <c r="G33" s="40" t="s">
        <v>5</v>
      </c>
      <c r="H33" s="40" t="s">
        <v>45</v>
      </c>
      <c r="I33" s="55"/>
      <c r="J33" s="55"/>
      <c r="K33" s="55"/>
      <c r="L33" s="55"/>
      <c r="M33" s="55"/>
      <c r="N33" s="56"/>
      <c r="O33" s="56"/>
      <c r="P33" s="56"/>
      <c r="Q33" s="56"/>
      <c r="R33" s="56"/>
      <c r="S33" s="56"/>
      <c r="T33" s="56"/>
      <c r="U33" s="56"/>
      <c r="V33" s="56"/>
      <c r="W33" s="56"/>
      <c r="X33" s="56"/>
      <c r="Y33" s="56"/>
    </row>
    <row r="34" spans="2:25" ht="18.75" customHeight="1">
      <c r="B34" s="41" t="s">
        <v>46</v>
      </c>
      <c r="C34" s="6">
        <v>1616</v>
      </c>
      <c r="D34" s="6">
        <v>2459</v>
      </c>
      <c r="E34" s="6">
        <v>1415</v>
      </c>
      <c r="F34" s="6">
        <v>550</v>
      </c>
      <c r="G34" s="6">
        <v>1868</v>
      </c>
      <c r="H34" s="6">
        <v>7908</v>
      </c>
      <c r="I34" s="55"/>
      <c r="J34" s="55"/>
      <c r="K34" s="55"/>
      <c r="L34" s="55"/>
      <c r="M34" s="55"/>
      <c r="N34" s="56"/>
      <c r="O34" s="56"/>
      <c r="P34" s="56"/>
      <c r="Q34" s="56"/>
      <c r="R34" s="56"/>
      <c r="S34" s="56"/>
      <c r="T34" s="56"/>
      <c r="U34" s="56"/>
      <c r="V34" s="56"/>
      <c r="W34" s="56"/>
      <c r="X34" s="56"/>
      <c r="Y34" s="56"/>
    </row>
    <row r="35" spans="2:25" ht="22.5" customHeight="1">
      <c r="B35" s="41" t="s">
        <v>47</v>
      </c>
      <c r="C35" s="6">
        <v>1184</v>
      </c>
      <c r="D35" s="6">
        <v>2588</v>
      </c>
      <c r="E35" s="6">
        <v>1421</v>
      </c>
      <c r="F35" s="6">
        <v>343</v>
      </c>
      <c r="G35" s="6">
        <v>1533</v>
      </c>
      <c r="H35" s="6">
        <v>7069</v>
      </c>
      <c r="I35" s="55"/>
      <c r="J35" s="55"/>
      <c r="K35" s="55"/>
      <c r="L35" s="55"/>
      <c r="M35" s="55"/>
      <c r="N35" s="56"/>
      <c r="O35" s="56"/>
      <c r="P35" s="56"/>
      <c r="Q35" s="56"/>
      <c r="R35" s="56"/>
      <c r="S35" s="56"/>
      <c r="T35" s="56"/>
      <c r="U35" s="56"/>
      <c r="V35" s="56"/>
      <c r="W35" s="56"/>
      <c r="X35" s="56"/>
      <c r="Y35" s="56"/>
    </row>
    <row r="36" spans="2:25" ht="15.75" customHeight="1">
      <c r="B36" s="37" t="s">
        <v>48</v>
      </c>
      <c r="C36" s="6">
        <v>-432</v>
      </c>
      <c r="D36" s="6">
        <v>129</v>
      </c>
      <c r="E36" s="6">
        <v>6</v>
      </c>
      <c r="F36" s="6">
        <v>-207</v>
      </c>
      <c r="G36" s="6">
        <v>-335</v>
      </c>
      <c r="H36" s="6">
        <v>-839</v>
      </c>
      <c r="I36" s="55"/>
      <c r="J36" s="55"/>
      <c r="K36" s="55"/>
      <c r="L36" s="55"/>
      <c r="M36" s="55"/>
      <c r="N36" s="56"/>
      <c r="O36" s="56"/>
      <c r="P36" s="56"/>
      <c r="Q36" s="56"/>
      <c r="R36" s="56"/>
      <c r="S36" s="56"/>
      <c r="T36" s="56"/>
      <c r="U36" s="56"/>
      <c r="V36" s="56"/>
      <c r="W36" s="56"/>
      <c r="X36" s="56"/>
      <c r="Y36" s="56"/>
    </row>
    <row r="37" spans="2:25" ht="11.25" customHeight="1">
      <c r="B37" s="129" t="s">
        <v>41</v>
      </c>
      <c r="C37" s="130"/>
      <c r="D37" s="130"/>
      <c r="E37" s="130"/>
      <c r="F37" s="130"/>
      <c r="G37" s="130"/>
      <c r="H37" s="130"/>
      <c r="I37" s="55"/>
      <c r="J37" s="55"/>
      <c r="K37" s="55"/>
      <c r="L37" s="55"/>
      <c r="M37" s="55"/>
      <c r="N37" s="56"/>
      <c r="O37" s="56"/>
      <c r="P37" s="56"/>
      <c r="Q37" s="56"/>
      <c r="R37" s="56"/>
      <c r="S37" s="56"/>
      <c r="T37" s="56"/>
      <c r="U37" s="56"/>
      <c r="V37" s="56"/>
      <c r="W37" s="56"/>
      <c r="X37" s="56"/>
      <c r="Y37" s="56"/>
    </row>
    <row r="38" spans="2:25" ht="16.5" customHeight="1">
      <c r="B38" s="115" t="s">
        <v>294</v>
      </c>
      <c r="I38" s="55"/>
      <c r="J38" s="55"/>
      <c r="K38" s="55"/>
      <c r="L38" s="55"/>
      <c r="M38" s="55"/>
      <c r="N38" s="56"/>
      <c r="O38" s="56"/>
      <c r="P38" s="56"/>
      <c r="Q38" s="56"/>
      <c r="R38" s="56"/>
      <c r="S38" s="56"/>
      <c r="T38" s="56"/>
      <c r="U38" s="56"/>
      <c r="V38" s="56"/>
      <c r="W38" s="56"/>
      <c r="X38" s="56"/>
      <c r="Y38" s="56"/>
    </row>
    <row r="39" spans="2:8" ht="13.5" customHeight="1">
      <c r="B39" s="37" t="s">
        <v>313</v>
      </c>
      <c r="F39" s="10"/>
      <c r="G39" s="10"/>
      <c r="H39" s="11"/>
    </row>
    <row r="40" spans="2:8" ht="13.5" customHeight="1">
      <c r="B40" s="37"/>
      <c r="F40" s="10"/>
      <c r="G40" s="10"/>
      <c r="H40" s="11"/>
    </row>
    <row r="41" spans="2:8" ht="18.75" customHeight="1">
      <c r="B41" s="109"/>
      <c r="C41" s="63"/>
      <c r="D41" s="63"/>
      <c r="E41" s="63"/>
      <c r="F41" s="10"/>
      <c r="G41" s="10"/>
      <c r="H41" s="11"/>
    </row>
    <row r="42" spans="1:18" ht="12.75">
      <c r="A42" s="71" t="s">
        <v>289</v>
      </c>
      <c r="C42" s="70"/>
      <c r="D42" s="70"/>
      <c r="E42" s="70"/>
      <c r="F42" s="70"/>
      <c r="G42" s="70"/>
      <c r="H42" s="70"/>
      <c r="I42" s="70"/>
      <c r="K42" s="131" t="s">
        <v>290</v>
      </c>
      <c r="L42" s="131"/>
      <c r="M42" s="131"/>
      <c r="N42" s="131"/>
      <c r="O42" s="131"/>
      <c r="P42" s="131"/>
      <c r="Q42" s="131"/>
      <c r="R42" s="131"/>
    </row>
    <row r="43" spans="1:18" s="153" customFormat="1" ht="12.75">
      <c r="A43" s="59" t="s">
        <v>315</v>
      </c>
      <c r="C43" s="154"/>
      <c r="D43" s="154"/>
      <c r="E43" s="154"/>
      <c r="F43" s="154"/>
      <c r="G43" s="154"/>
      <c r="H43" s="154"/>
      <c r="I43" s="154"/>
      <c r="K43" s="154"/>
      <c r="L43" s="154"/>
      <c r="M43" s="154"/>
      <c r="N43" s="154"/>
      <c r="O43" s="154"/>
      <c r="P43" s="154"/>
      <c r="Q43" s="154"/>
      <c r="R43" s="154"/>
    </row>
    <row r="45" spans="1:39" ht="18" customHeight="1">
      <c r="A45" s="1" t="s">
        <v>1</v>
      </c>
      <c r="K45" s="1" t="s">
        <v>1</v>
      </c>
      <c r="O45" s="77"/>
      <c r="AB45" s="13"/>
      <c r="AC45" s="13"/>
      <c r="AD45" s="13"/>
      <c r="AE45" s="13"/>
      <c r="AF45" s="13"/>
      <c r="AG45" s="13"/>
      <c r="AH45" s="13"/>
      <c r="AI45" s="13"/>
      <c r="AJ45" s="13"/>
      <c r="AK45" s="13"/>
      <c r="AL45" s="13"/>
      <c r="AM45" s="13"/>
    </row>
    <row r="46" spans="2:39" s="13" customFormat="1" ht="18.75" customHeight="1">
      <c r="B46" s="132" t="s">
        <v>265</v>
      </c>
      <c r="C46" s="132"/>
      <c r="D46" s="132"/>
      <c r="E46" s="132"/>
      <c r="F46" s="132"/>
      <c r="G46" s="132"/>
      <c r="H46" s="133"/>
      <c r="I46" s="133"/>
      <c r="K46" s="132" t="s">
        <v>270</v>
      </c>
      <c r="L46" s="132"/>
      <c r="M46" s="132"/>
      <c r="N46" s="132"/>
      <c r="O46" s="132"/>
      <c r="P46" s="132"/>
      <c r="Q46" s="133"/>
      <c r="R46" s="133"/>
      <c r="AB46" s="14"/>
      <c r="AC46" s="14"/>
      <c r="AD46" s="14"/>
      <c r="AE46" s="14"/>
      <c r="AF46" s="14"/>
      <c r="AG46" s="14"/>
      <c r="AH46" s="14"/>
      <c r="AI46" s="14"/>
      <c r="AJ46" s="14"/>
      <c r="AK46" s="14"/>
      <c r="AL46" s="14"/>
      <c r="AM46" s="14"/>
    </row>
    <row r="47" spans="2:39" s="14" customFormat="1" ht="27" customHeight="1">
      <c r="B47" s="15" t="s">
        <v>33</v>
      </c>
      <c r="C47" s="16" t="s">
        <v>26</v>
      </c>
      <c r="D47" s="113" t="s">
        <v>292</v>
      </c>
      <c r="E47" s="17" t="s">
        <v>28</v>
      </c>
      <c r="F47" s="113" t="s">
        <v>293</v>
      </c>
      <c r="G47" s="17" t="s">
        <v>32</v>
      </c>
      <c r="H47" s="17" t="s">
        <v>29</v>
      </c>
      <c r="I47" s="17" t="s">
        <v>30</v>
      </c>
      <c r="K47" s="24" t="s">
        <v>34</v>
      </c>
      <c r="L47" s="26" t="s">
        <v>31</v>
      </c>
      <c r="M47" s="26" t="s">
        <v>27</v>
      </c>
      <c r="N47" s="26" t="s">
        <v>28</v>
      </c>
      <c r="O47" s="112" t="s">
        <v>291</v>
      </c>
      <c r="P47" s="26" t="s">
        <v>32</v>
      </c>
      <c r="Q47" s="26" t="s">
        <v>29</v>
      </c>
      <c r="R47" s="26" t="s">
        <v>30</v>
      </c>
      <c r="AB47"/>
      <c r="AC47"/>
      <c r="AD47"/>
      <c r="AE47"/>
      <c r="AF47"/>
      <c r="AG47"/>
      <c r="AH47"/>
      <c r="AI47"/>
      <c r="AJ47"/>
      <c r="AK47"/>
      <c r="AL47"/>
      <c r="AM47"/>
    </row>
    <row r="48" spans="2:18" ht="12.75">
      <c r="B48" s="5" t="s">
        <v>1</v>
      </c>
      <c r="C48" s="7">
        <v>12170</v>
      </c>
      <c r="D48" s="6">
        <v>3145</v>
      </c>
      <c r="E48" s="18">
        <v>25.842235004108467</v>
      </c>
      <c r="F48" s="6">
        <v>7954</v>
      </c>
      <c r="G48" s="18">
        <v>65.35743631881677</v>
      </c>
      <c r="H48" s="6">
        <v>1071</v>
      </c>
      <c r="I48" s="18">
        <v>8.800328677074774</v>
      </c>
      <c r="J48" s="11"/>
      <c r="K48" s="6" t="s">
        <v>1</v>
      </c>
      <c r="L48" s="6">
        <v>12170</v>
      </c>
      <c r="M48" s="6">
        <v>3145</v>
      </c>
      <c r="N48" s="18">
        <v>25.842235004108467</v>
      </c>
      <c r="O48" s="6">
        <v>7954</v>
      </c>
      <c r="P48" s="18">
        <v>65.35743631881677</v>
      </c>
      <c r="Q48" s="6">
        <v>1071</v>
      </c>
      <c r="R48" s="18">
        <v>8.800328677074774</v>
      </c>
    </row>
    <row r="49" spans="2:18" ht="12.75">
      <c r="B49" s="5" t="s">
        <v>2</v>
      </c>
      <c r="C49" s="7">
        <v>1286</v>
      </c>
      <c r="D49" s="6">
        <v>215</v>
      </c>
      <c r="E49" s="18">
        <v>16.71850699844479</v>
      </c>
      <c r="F49" s="6">
        <v>1006</v>
      </c>
      <c r="G49" s="18">
        <v>78.22706065318819</v>
      </c>
      <c r="H49" s="6">
        <v>65</v>
      </c>
      <c r="I49" s="18">
        <v>5.05443234836703</v>
      </c>
      <c r="J49" s="11"/>
      <c r="K49" s="6" t="s">
        <v>2</v>
      </c>
      <c r="L49" s="6">
        <v>915</v>
      </c>
      <c r="M49" s="6">
        <v>160</v>
      </c>
      <c r="N49" s="18">
        <v>17.48633879781421</v>
      </c>
      <c r="O49" s="6">
        <v>706</v>
      </c>
      <c r="P49" s="18">
        <v>77.1584699453552</v>
      </c>
      <c r="Q49" s="6">
        <v>49</v>
      </c>
      <c r="R49" s="18">
        <v>5.355191256830602</v>
      </c>
    </row>
    <row r="50" spans="2:18" ht="12.75">
      <c r="B50" s="5" t="s">
        <v>3</v>
      </c>
      <c r="C50" s="7">
        <v>292</v>
      </c>
      <c r="D50" s="6">
        <v>53</v>
      </c>
      <c r="E50" s="18">
        <v>18.15068493150685</v>
      </c>
      <c r="F50" s="6">
        <v>227</v>
      </c>
      <c r="G50" s="18">
        <v>77.73972602739725</v>
      </c>
      <c r="H50" s="6">
        <v>12</v>
      </c>
      <c r="I50" s="18">
        <v>4.10958904109589</v>
      </c>
      <c r="J50" s="11"/>
      <c r="K50" s="6" t="s">
        <v>3</v>
      </c>
      <c r="L50" s="6">
        <v>332</v>
      </c>
      <c r="M50" s="6">
        <v>48</v>
      </c>
      <c r="N50" s="18">
        <v>14.457831325301203</v>
      </c>
      <c r="O50" s="6">
        <v>265</v>
      </c>
      <c r="P50" s="18">
        <v>79.81927710843374</v>
      </c>
      <c r="Q50" s="6">
        <v>19</v>
      </c>
      <c r="R50" s="18">
        <v>5.72289156626506</v>
      </c>
    </row>
    <row r="51" spans="2:18" ht="12.75">
      <c r="B51" s="5" t="s">
        <v>4</v>
      </c>
      <c r="C51" s="7">
        <v>290</v>
      </c>
      <c r="D51" s="6">
        <v>57</v>
      </c>
      <c r="E51" s="18">
        <v>19.655172413793103</v>
      </c>
      <c r="F51" s="6">
        <v>216</v>
      </c>
      <c r="G51" s="18">
        <v>74.48275862068967</v>
      </c>
      <c r="H51" s="6">
        <v>17</v>
      </c>
      <c r="I51" s="18">
        <v>5.862068965517241</v>
      </c>
      <c r="J51" s="11"/>
      <c r="K51" s="6" t="s">
        <v>4</v>
      </c>
      <c r="L51" s="6">
        <v>276</v>
      </c>
      <c r="M51" s="6">
        <v>54</v>
      </c>
      <c r="N51" s="18">
        <v>19.565217391304348</v>
      </c>
      <c r="O51" s="6">
        <v>207</v>
      </c>
      <c r="P51" s="18">
        <v>75</v>
      </c>
      <c r="Q51" s="6">
        <v>15</v>
      </c>
      <c r="R51" s="18">
        <v>5.434782608695652</v>
      </c>
    </row>
    <row r="52" spans="2:18" ht="12.75">
      <c r="B52" s="5" t="s">
        <v>5</v>
      </c>
      <c r="C52" s="7">
        <v>367</v>
      </c>
      <c r="D52" s="6">
        <v>49</v>
      </c>
      <c r="E52" s="18">
        <v>13.35149863760218</v>
      </c>
      <c r="F52" s="6">
        <v>306</v>
      </c>
      <c r="G52" s="18">
        <v>83.37874659400545</v>
      </c>
      <c r="H52" s="6">
        <v>12</v>
      </c>
      <c r="I52" s="18">
        <v>3.2697547683923704</v>
      </c>
      <c r="J52" s="11"/>
      <c r="K52" s="6" t="s">
        <v>5</v>
      </c>
      <c r="L52" s="6">
        <v>401</v>
      </c>
      <c r="M52" s="6">
        <v>78</v>
      </c>
      <c r="N52" s="18">
        <v>19.45137157107232</v>
      </c>
      <c r="O52" s="6">
        <v>292</v>
      </c>
      <c r="P52" s="18">
        <v>72.81795511221945</v>
      </c>
      <c r="Q52" s="6">
        <v>31</v>
      </c>
      <c r="R52" s="18">
        <v>7.73067331670823</v>
      </c>
    </row>
    <row r="53" spans="2:18" ht="12.75">
      <c r="B53" s="5" t="s">
        <v>6</v>
      </c>
      <c r="C53" s="7">
        <v>18</v>
      </c>
      <c r="D53" s="6">
        <v>0</v>
      </c>
      <c r="E53" s="18">
        <v>0</v>
      </c>
      <c r="F53" s="6">
        <v>18</v>
      </c>
      <c r="G53" s="18">
        <v>100</v>
      </c>
      <c r="H53" s="6">
        <v>0</v>
      </c>
      <c r="I53" s="18">
        <v>0</v>
      </c>
      <c r="J53" s="11"/>
      <c r="K53" s="6" t="s">
        <v>6</v>
      </c>
      <c r="L53" s="6">
        <v>51</v>
      </c>
      <c r="M53" s="6">
        <v>6</v>
      </c>
      <c r="N53" s="18">
        <v>11.76470588235294</v>
      </c>
      <c r="O53" s="6">
        <v>42</v>
      </c>
      <c r="P53" s="18">
        <v>82.35294117647058</v>
      </c>
      <c r="Q53" s="6">
        <v>3</v>
      </c>
      <c r="R53" s="18">
        <v>5.88235294117647</v>
      </c>
    </row>
    <row r="54" spans="2:18" ht="12.75">
      <c r="B54" s="5" t="s">
        <v>7</v>
      </c>
      <c r="C54" s="7">
        <v>15</v>
      </c>
      <c r="D54" s="6">
        <v>0</v>
      </c>
      <c r="E54" s="18">
        <v>0</v>
      </c>
      <c r="F54" s="6">
        <v>9</v>
      </c>
      <c r="G54" s="18">
        <v>60</v>
      </c>
      <c r="H54" s="6">
        <v>6</v>
      </c>
      <c r="I54" s="18">
        <v>40</v>
      </c>
      <c r="J54" s="11"/>
      <c r="K54" s="6" t="s">
        <v>7</v>
      </c>
      <c r="L54" s="6">
        <v>15</v>
      </c>
      <c r="M54" s="6">
        <v>3</v>
      </c>
      <c r="N54" s="18">
        <v>20</v>
      </c>
      <c r="O54" s="6">
        <v>12</v>
      </c>
      <c r="P54" s="18">
        <v>80</v>
      </c>
      <c r="Q54" s="6">
        <v>0</v>
      </c>
      <c r="R54" s="18">
        <v>0</v>
      </c>
    </row>
    <row r="55" spans="2:18" ht="12.75">
      <c r="B55" s="110" t="s">
        <v>302</v>
      </c>
      <c r="C55" s="7">
        <v>88</v>
      </c>
      <c r="D55" s="6">
        <v>13</v>
      </c>
      <c r="E55" s="18">
        <v>14.772727272727273</v>
      </c>
      <c r="F55" s="6">
        <v>75</v>
      </c>
      <c r="G55" s="18">
        <v>85.22727272727273</v>
      </c>
      <c r="H55" s="6">
        <v>0</v>
      </c>
      <c r="I55" s="18">
        <v>0</v>
      </c>
      <c r="J55" s="11"/>
      <c r="K55" s="111" t="s">
        <v>302</v>
      </c>
      <c r="L55" s="6">
        <v>99</v>
      </c>
      <c r="M55" s="6">
        <v>18</v>
      </c>
      <c r="N55" s="18">
        <v>18.181818181818183</v>
      </c>
      <c r="O55" s="6">
        <v>78</v>
      </c>
      <c r="P55" s="18">
        <v>78.78787878787878</v>
      </c>
      <c r="Q55" s="6">
        <v>3</v>
      </c>
      <c r="R55" s="18">
        <v>3.0303030303030303</v>
      </c>
    </row>
    <row r="56" spans="2:18" ht="12.75">
      <c r="B56" s="5" t="s">
        <v>9</v>
      </c>
      <c r="C56" s="7">
        <v>67</v>
      </c>
      <c r="D56" s="6">
        <v>7</v>
      </c>
      <c r="E56" s="18">
        <v>10.44776119402985</v>
      </c>
      <c r="F56" s="6">
        <v>54</v>
      </c>
      <c r="G56" s="18">
        <v>80.59701492537313</v>
      </c>
      <c r="H56" s="6">
        <v>6</v>
      </c>
      <c r="I56" s="18">
        <v>8.955223880597014</v>
      </c>
      <c r="J56" s="11"/>
      <c r="K56" s="6" t="s">
        <v>9</v>
      </c>
      <c r="L56" s="6">
        <v>115</v>
      </c>
      <c r="M56" s="6">
        <v>16</v>
      </c>
      <c r="N56" s="18">
        <v>13.91304347826087</v>
      </c>
      <c r="O56" s="6">
        <v>96</v>
      </c>
      <c r="P56" s="18">
        <v>83.47826086956522</v>
      </c>
      <c r="Q56" s="6">
        <v>3</v>
      </c>
      <c r="R56" s="18">
        <v>2.608695652173913</v>
      </c>
    </row>
    <row r="57" spans="2:18" ht="12.75">
      <c r="B57" s="5" t="s">
        <v>10</v>
      </c>
      <c r="C57" s="7">
        <v>178</v>
      </c>
      <c r="D57" s="6">
        <v>22</v>
      </c>
      <c r="E57" s="18">
        <v>12.359550561797752</v>
      </c>
      <c r="F57" s="6">
        <v>147</v>
      </c>
      <c r="G57" s="18">
        <v>82.58426966292134</v>
      </c>
      <c r="H57" s="6">
        <v>9</v>
      </c>
      <c r="I57" s="18">
        <v>5.056179775280898</v>
      </c>
      <c r="J57" s="11"/>
      <c r="K57" s="6" t="s">
        <v>10</v>
      </c>
      <c r="L57" s="6">
        <v>270</v>
      </c>
      <c r="M57" s="6">
        <v>74</v>
      </c>
      <c r="N57" s="18">
        <v>27.40740740740741</v>
      </c>
      <c r="O57" s="6">
        <v>184</v>
      </c>
      <c r="P57" s="18">
        <v>68.14814814814815</v>
      </c>
      <c r="Q57" s="6">
        <v>12</v>
      </c>
      <c r="R57" s="18">
        <v>4.444444444444445</v>
      </c>
    </row>
    <row r="58" spans="2:18" ht="12.75">
      <c r="B58" s="5" t="s">
        <v>11</v>
      </c>
      <c r="C58" s="7">
        <v>43</v>
      </c>
      <c r="D58" s="6">
        <v>9</v>
      </c>
      <c r="E58" s="18">
        <v>20.930232558139537</v>
      </c>
      <c r="F58" s="6">
        <v>34</v>
      </c>
      <c r="G58" s="18">
        <v>79.06976744186046</v>
      </c>
      <c r="H58" s="6">
        <v>0</v>
      </c>
      <c r="I58" s="18">
        <v>0</v>
      </c>
      <c r="J58" s="11"/>
      <c r="K58" s="6" t="s">
        <v>11</v>
      </c>
      <c r="L58" s="6">
        <v>48</v>
      </c>
      <c r="M58" s="6">
        <v>0</v>
      </c>
      <c r="N58" s="18">
        <v>0</v>
      </c>
      <c r="O58" s="6">
        <v>48</v>
      </c>
      <c r="P58" s="18">
        <v>100</v>
      </c>
      <c r="Q58" s="6">
        <v>0</v>
      </c>
      <c r="R58" s="18">
        <v>0</v>
      </c>
    </row>
    <row r="59" spans="2:18" ht="12.75">
      <c r="B59" s="5" t="s">
        <v>12</v>
      </c>
      <c r="C59" s="7">
        <v>270</v>
      </c>
      <c r="D59" s="6">
        <v>62</v>
      </c>
      <c r="E59" s="18">
        <v>22.962962962962962</v>
      </c>
      <c r="F59" s="6">
        <v>186</v>
      </c>
      <c r="G59" s="18">
        <v>68.88888888888889</v>
      </c>
      <c r="H59" s="6">
        <v>22</v>
      </c>
      <c r="I59" s="18">
        <v>8.148148148148149</v>
      </c>
      <c r="J59" s="11"/>
      <c r="K59" s="6" t="s">
        <v>12</v>
      </c>
      <c r="L59" s="6">
        <v>302</v>
      </c>
      <c r="M59" s="6">
        <v>71</v>
      </c>
      <c r="N59" s="18">
        <v>23.509933774834437</v>
      </c>
      <c r="O59" s="6">
        <v>210</v>
      </c>
      <c r="P59" s="18">
        <v>69.5364238410596</v>
      </c>
      <c r="Q59" s="6">
        <v>21</v>
      </c>
      <c r="R59" s="18">
        <v>6.95364238410596</v>
      </c>
    </row>
    <row r="60" spans="2:18" ht="12.75">
      <c r="B60" s="5" t="s">
        <v>13</v>
      </c>
      <c r="C60" s="7">
        <v>227</v>
      </c>
      <c r="D60" s="6">
        <v>53</v>
      </c>
      <c r="E60" s="18">
        <v>23.348017621145374</v>
      </c>
      <c r="F60" s="6">
        <v>159</v>
      </c>
      <c r="G60" s="18">
        <v>70.04405286343612</v>
      </c>
      <c r="H60" s="6">
        <v>15</v>
      </c>
      <c r="I60" s="18">
        <v>6.607929515418502</v>
      </c>
      <c r="J60" s="11"/>
      <c r="K60" s="6" t="s">
        <v>13</v>
      </c>
      <c r="L60" s="6">
        <v>417</v>
      </c>
      <c r="M60" s="6">
        <v>98</v>
      </c>
      <c r="N60" s="18">
        <v>23.501199040767386</v>
      </c>
      <c r="O60" s="6">
        <v>288</v>
      </c>
      <c r="P60" s="18">
        <v>69.06474820143885</v>
      </c>
      <c r="Q60" s="6">
        <v>31</v>
      </c>
      <c r="R60" s="18">
        <v>7.434052757793765</v>
      </c>
    </row>
    <row r="61" spans="2:18" ht="12.75">
      <c r="B61" s="110" t="s">
        <v>154</v>
      </c>
      <c r="C61" s="7">
        <v>98</v>
      </c>
      <c r="D61" s="6">
        <v>16</v>
      </c>
      <c r="E61" s="18">
        <v>16.3265306122449</v>
      </c>
      <c r="F61" s="6">
        <v>73</v>
      </c>
      <c r="G61" s="18">
        <v>74.48979591836735</v>
      </c>
      <c r="H61" s="6">
        <v>9</v>
      </c>
      <c r="I61" s="18">
        <v>9.183673469387756</v>
      </c>
      <c r="J61" s="11"/>
      <c r="K61" s="111" t="s">
        <v>154</v>
      </c>
      <c r="L61" s="6">
        <v>80</v>
      </c>
      <c r="M61" s="6">
        <v>6</v>
      </c>
      <c r="N61" s="18">
        <v>7.5</v>
      </c>
      <c r="O61" s="6">
        <v>68</v>
      </c>
      <c r="P61" s="18">
        <v>85</v>
      </c>
      <c r="Q61" s="6">
        <v>6</v>
      </c>
      <c r="R61" s="18">
        <v>7.5</v>
      </c>
    </row>
    <row r="62" spans="2:18" ht="12.75">
      <c r="B62" s="5" t="s">
        <v>15</v>
      </c>
      <c r="C62" s="7">
        <v>25</v>
      </c>
      <c r="D62" s="6">
        <v>0</v>
      </c>
      <c r="E62" s="18">
        <v>0</v>
      </c>
      <c r="F62" s="6">
        <v>22</v>
      </c>
      <c r="G62" s="18">
        <v>88</v>
      </c>
      <c r="H62" s="6">
        <v>3</v>
      </c>
      <c r="I62" s="18">
        <v>12</v>
      </c>
      <c r="J62" s="11"/>
      <c r="K62" s="6" t="s">
        <v>15</v>
      </c>
      <c r="L62" s="6">
        <v>33</v>
      </c>
      <c r="M62" s="6">
        <v>6</v>
      </c>
      <c r="N62" s="18">
        <v>18.181818181818183</v>
      </c>
      <c r="O62" s="6">
        <v>27</v>
      </c>
      <c r="P62" s="18">
        <v>81.81818181818183</v>
      </c>
      <c r="Q62" s="6">
        <v>0</v>
      </c>
      <c r="R62" s="18">
        <v>0</v>
      </c>
    </row>
    <row r="63" spans="2:18" ht="12.75">
      <c r="B63" s="5" t="s">
        <v>16</v>
      </c>
      <c r="C63" s="7">
        <v>25</v>
      </c>
      <c r="D63" s="6">
        <v>3</v>
      </c>
      <c r="E63" s="18">
        <v>12</v>
      </c>
      <c r="F63" s="6">
        <v>19</v>
      </c>
      <c r="G63" s="18">
        <v>76</v>
      </c>
      <c r="H63" s="6">
        <v>3</v>
      </c>
      <c r="I63" s="18">
        <v>12</v>
      </c>
      <c r="J63" s="11"/>
      <c r="K63" s="6" t="s">
        <v>16</v>
      </c>
      <c r="L63" s="6">
        <v>30</v>
      </c>
      <c r="M63" s="6">
        <v>12</v>
      </c>
      <c r="N63" s="18">
        <v>40</v>
      </c>
      <c r="O63" s="6">
        <v>18</v>
      </c>
      <c r="P63" s="18">
        <v>60</v>
      </c>
      <c r="Q63" s="6">
        <v>0</v>
      </c>
      <c r="R63" s="18">
        <v>0</v>
      </c>
    </row>
    <row r="64" spans="2:18" ht="12.75">
      <c r="B64" s="5" t="s">
        <v>17</v>
      </c>
      <c r="C64" s="7">
        <v>6</v>
      </c>
      <c r="D64" s="6">
        <v>3</v>
      </c>
      <c r="E64" s="18">
        <v>50</v>
      </c>
      <c r="F64" s="6">
        <v>0</v>
      </c>
      <c r="G64" s="18">
        <v>0</v>
      </c>
      <c r="H64" s="6">
        <v>3</v>
      </c>
      <c r="I64" s="18">
        <v>50</v>
      </c>
      <c r="J64" s="11"/>
      <c r="K64" s="6" t="s">
        <v>17</v>
      </c>
      <c r="L64" s="6">
        <v>24</v>
      </c>
      <c r="M64" s="6">
        <v>3</v>
      </c>
      <c r="N64" s="18">
        <v>12.5</v>
      </c>
      <c r="O64" s="6">
        <v>21</v>
      </c>
      <c r="P64" s="18">
        <v>87.5</v>
      </c>
      <c r="Q64" s="6">
        <v>0</v>
      </c>
      <c r="R64" s="18">
        <v>0</v>
      </c>
    </row>
    <row r="65" spans="2:18" ht="12.75">
      <c r="B65" s="5" t="s">
        <v>18</v>
      </c>
      <c r="C65" s="7">
        <v>27</v>
      </c>
      <c r="D65" s="6">
        <v>9</v>
      </c>
      <c r="E65" s="18">
        <v>33.33333333333333</v>
      </c>
      <c r="F65" s="6">
        <v>15</v>
      </c>
      <c r="G65" s="18">
        <v>55.55555555555556</v>
      </c>
      <c r="H65" s="6">
        <v>3</v>
      </c>
      <c r="I65" s="18">
        <v>11.11111111111111</v>
      </c>
      <c r="J65" s="11"/>
      <c r="K65" s="6" t="s">
        <v>18</v>
      </c>
      <c r="L65" s="6">
        <v>30</v>
      </c>
      <c r="M65" s="6">
        <v>9</v>
      </c>
      <c r="N65" s="18">
        <v>30</v>
      </c>
      <c r="O65" s="6">
        <v>21</v>
      </c>
      <c r="P65" s="18">
        <v>70</v>
      </c>
      <c r="Q65" s="6">
        <v>0</v>
      </c>
      <c r="R65" s="18">
        <v>0</v>
      </c>
    </row>
    <row r="66" spans="2:18" ht="12.75">
      <c r="B66" s="5" t="s">
        <v>19</v>
      </c>
      <c r="C66" s="7">
        <v>22</v>
      </c>
      <c r="D66" s="6">
        <v>0</v>
      </c>
      <c r="E66" s="18">
        <v>0</v>
      </c>
      <c r="F66" s="6">
        <v>19</v>
      </c>
      <c r="G66" s="18">
        <v>86.36363636363636</v>
      </c>
      <c r="H66" s="6">
        <v>3</v>
      </c>
      <c r="I66" s="18">
        <v>13.636363636363635</v>
      </c>
      <c r="J66" s="11"/>
      <c r="K66" s="6" t="s">
        <v>19</v>
      </c>
      <c r="L66" s="6">
        <v>18</v>
      </c>
      <c r="M66" s="6">
        <v>3</v>
      </c>
      <c r="N66" s="18">
        <v>16.666666666666664</v>
      </c>
      <c r="O66" s="6">
        <v>12</v>
      </c>
      <c r="P66" s="18">
        <v>66.66666666666666</v>
      </c>
      <c r="Q66" s="6">
        <v>3</v>
      </c>
      <c r="R66" s="18">
        <v>16.666666666666664</v>
      </c>
    </row>
    <row r="67" spans="2:18" ht="12.75">
      <c r="B67" s="5" t="s">
        <v>20</v>
      </c>
      <c r="C67" s="7">
        <v>25</v>
      </c>
      <c r="D67" s="6">
        <v>7</v>
      </c>
      <c r="E67" s="18">
        <v>28</v>
      </c>
      <c r="F67" s="6">
        <v>18</v>
      </c>
      <c r="G67" s="18">
        <v>72</v>
      </c>
      <c r="H67" s="6">
        <v>0</v>
      </c>
      <c r="I67" s="18">
        <v>0</v>
      </c>
      <c r="J67" s="11"/>
      <c r="K67" s="6" t="s">
        <v>20</v>
      </c>
      <c r="L67" s="6">
        <v>22</v>
      </c>
      <c r="M67" s="6">
        <v>15</v>
      </c>
      <c r="N67" s="18">
        <v>68.18181818181817</v>
      </c>
      <c r="O67" s="6">
        <v>7</v>
      </c>
      <c r="P67" s="18">
        <v>31.818181818181817</v>
      </c>
      <c r="Q67" s="6">
        <v>0</v>
      </c>
      <c r="R67" s="18">
        <v>0</v>
      </c>
    </row>
    <row r="68" spans="2:18" ht="12.75">
      <c r="B68" s="5" t="s">
        <v>21</v>
      </c>
      <c r="C68" s="7">
        <v>20</v>
      </c>
      <c r="D68" s="6">
        <v>6</v>
      </c>
      <c r="E68" s="18">
        <v>30</v>
      </c>
      <c r="F68" s="6">
        <v>14</v>
      </c>
      <c r="G68" s="18">
        <v>70</v>
      </c>
      <c r="H68" s="6">
        <v>0</v>
      </c>
      <c r="I68" s="18">
        <v>0</v>
      </c>
      <c r="J68" s="11"/>
      <c r="K68" s="6" t="s">
        <v>21</v>
      </c>
      <c r="L68" s="6">
        <v>12</v>
      </c>
      <c r="M68" s="6">
        <v>0</v>
      </c>
      <c r="N68" s="18">
        <v>0</v>
      </c>
      <c r="O68" s="6">
        <v>12</v>
      </c>
      <c r="P68" s="18">
        <v>100</v>
      </c>
      <c r="Q68" s="6">
        <v>0</v>
      </c>
      <c r="R68" s="18">
        <v>0</v>
      </c>
    </row>
    <row r="69" spans="2:18" ht="12.75">
      <c r="B69" s="5" t="s">
        <v>22</v>
      </c>
      <c r="C69" s="7">
        <v>12</v>
      </c>
      <c r="D69" s="6">
        <v>0</v>
      </c>
      <c r="E69" s="18">
        <v>0</v>
      </c>
      <c r="F69" s="6">
        <v>12</v>
      </c>
      <c r="G69" s="18">
        <v>100</v>
      </c>
      <c r="H69" s="6">
        <v>0</v>
      </c>
      <c r="I69" s="18">
        <v>0</v>
      </c>
      <c r="J69" s="11"/>
      <c r="K69" s="6" t="s">
        <v>22</v>
      </c>
      <c r="L69" s="6">
        <v>15</v>
      </c>
      <c r="M69" s="6">
        <v>6</v>
      </c>
      <c r="N69" s="18">
        <v>40</v>
      </c>
      <c r="O69" s="6">
        <v>6</v>
      </c>
      <c r="P69" s="18">
        <v>40</v>
      </c>
      <c r="Q69" s="6">
        <v>3</v>
      </c>
      <c r="R69" s="18">
        <v>20</v>
      </c>
    </row>
    <row r="70" spans="2:18" ht="15" customHeight="1">
      <c r="B70" s="5" t="s">
        <v>23</v>
      </c>
      <c r="C70" s="7">
        <v>18</v>
      </c>
      <c r="D70" s="6">
        <v>3</v>
      </c>
      <c r="E70" s="18">
        <v>16.666666666666664</v>
      </c>
      <c r="F70" s="6">
        <v>15</v>
      </c>
      <c r="G70" s="18">
        <v>83.33333333333334</v>
      </c>
      <c r="H70" s="6">
        <v>0</v>
      </c>
      <c r="I70" s="18">
        <v>0</v>
      </c>
      <c r="J70" s="11"/>
      <c r="K70" s="6" t="s">
        <v>23</v>
      </c>
      <c r="L70" s="6">
        <v>35</v>
      </c>
      <c r="M70" s="6">
        <v>3</v>
      </c>
      <c r="N70" s="18">
        <v>8.571428571428571</v>
      </c>
      <c r="O70" s="6">
        <v>32</v>
      </c>
      <c r="P70" s="18">
        <v>91.42857142857143</v>
      </c>
      <c r="Q70" s="6">
        <v>0</v>
      </c>
      <c r="R70" s="18">
        <v>0</v>
      </c>
    </row>
    <row r="71" spans="2:18" ht="15" customHeight="1">
      <c r="B71" s="101" t="s">
        <v>251</v>
      </c>
      <c r="C71" s="102">
        <v>3419</v>
      </c>
      <c r="D71" s="34">
        <v>587</v>
      </c>
      <c r="E71" s="103">
        <v>17.168762796139223</v>
      </c>
      <c r="F71" s="102">
        <v>2644</v>
      </c>
      <c r="G71" s="103">
        <v>77.33255337818076</v>
      </c>
      <c r="H71" s="34">
        <v>188</v>
      </c>
      <c r="I71" s="103">
        <v>5.498683825680024</v>
      </c>
      <c r="J71" s="100"/>
      <c r="K71" s="101" t="s">
        <v>251</v>
      </c>
      <c r="L71" s="34">
        <v>3540</v>
      </c>
      <c r="M71" s="34">
        <v>689</v>
      </c>
      <c r="N71" s="103">
        <v>19.46327683615819</v>
      </c>
      <c r="O71" s="104">
        <v>2652</v>
      </c>
      <c r="P71" s="103">
        <v>74.91525423728814</v>
      </c>
      <c r="Q71" s="34">
        <v>199</v>
      </c>
      <c r="R71" s="103">
        <v>5.621468926553672</v>
      </c>
    </row>
    <row r="72" spans="2:18" ht="15" customHeight="1">
      <c r="B72" s="5" t="s">
        <v>158</v>
      </c>
      <c r="C72" s="7">
        <v>478</v>
      </c>
      <c r="D72" s="6">
        <v>24</v>
      </c>
      <c r="E72" s="18">
        <v>5.02092050209205</v>
      </c>
      <c r="F72" s="99">
        <v>451</v>
      </c>
      <c r="G72" s="18">
        <v>94.35146443514645</v>
      </c>
      <c r="H72" s="6">
        <v>3</v>
      </c>
      <c r="I72" s="18">
        <v>0.6276150627615062</v>
      </c>
      <c r="J72" s="11"/>
      <c r="K72" s="5" t="s">
        <v>158</v>
      </c>
      <c r="L72" s="6">
        <v>302</v>
      </c>
      <c r="M72" s="6">
        <v>36</v>
      </c>
      <c r="N72" s="18">
        <v>11.920529801324504</v>
      </c>
      <c r="O72" s="99">
        <v>248</v>
      </c>
      <c r="P72" s="18">
        <v>82.11920529801324</v>
      </c>
      <c r="Q72" s="6">
        <v>18</v>
      </c>
      <c r="R72" s="18">
        <v>5.960264900662252</v>
      </c>
    </row>
    <row r="73" spans="2:18" ht="15" customHeight="1">
      <c r="B73" s="5" t="s">
        <v>159</v>
      </c>
      <c r="C73" s="7">
        <v>207</v>
      </c>
      <c r="D73" s="6">
        <v>39</v>
      </c>
      <c r="E73" s="18">
        <v>18.84057971014493</v>
      </c>
      <c r="F73" s="99">
        <v>159</v>
      </c>
      <c r="G73" s="18">
        <v>76.81159420289855</v>
      </c>
      <c r="H73" s="6">
        <v>9</v>
      </c>
      <c r="I73" s="18">
        <v>4.3478260869565215</v>
      </c>
      <c r="J73" s="11"/>
      <c r="K73" s="5" t="s">
        <v>159</v>
      </c>
      <c r="L73" s="6">
        <v>248</v>
      </c>
      <c r="M73" s="6">
        <v>32</v>
      </c>
      <c r="N73" s="18">
        <v>12.903225806451612</v>
      </c>
      <c r="O73" s="99">
        <v>204</v>
      </c>
      <c r="P73" s="18">
        <v>82.25806451612904</v>
      </c>
      <c r="Q73" s="6">
        <v>12</v>
      </c>
      <c r="R73" s="18">
        <v>4.838709677419355</v>
      </c>
    </row>
    <row r="74" spans="2:18" ht="15" customHeight="1">
      <c r="B74" s="5" t="s">
        <v>160</v>
      </c>
      <c r="C74" s="7">
        <v>83</v>
      </c>
      <c r="D74" s="6">
        <v>18</v>
      </c>
      <c r="E74" s="18">
        <v>21.686746987951807</v>
      </c>
      <c r="F74" s="99">
        <v>62</v>
      </c>
      <c r="G74" s="18">
        <v>74.69879518072288</v>
      </c>
      <c r="H74" s="6">
        <v>3</v>
      </c>
      <c r="I74" s="18">
        <v>3.614457831325301</v>
      </c>
      <c r="J74" s="11"/>
      <c r="K74" s="5" t="s">
        <v>160</v>
      </c>
      <c r="L74" s="6">
        <v>190</v>
      </c>
      <c r="M74" s="6">
        <v>36</v>
      </c>
      <c r="N74" s="18">
        <v>18.947368421052634</v>
      </c>
      <c r="O74" s="99">
        <v>127</v>
      </c>
      <c r="P74" s="18">
        <v>66.84210526315789</v>
      </c>
      <c r="Q74" s="6">
        <v>27</v>
      </c>
      <c r="R74" s="18">
        <v>14.210526315789473</v>
      </c>
    </row>
    <row r="75" spans="2:18" ht="15" customHeight="1">
      <c r="B75" s="5" t="s">
        <v>161</v>
      </c>
      <c r="C75" s="7">
        <v>128</v>
      </c>
      <c r="D75" s="6">
        <v>36</v>
      </c>
      <c r="E75" s="18">
        <v>28.125</v>
      </c>
      <c r="F75" s="99">
        <v>83</v>
      </c>
      <c r="G75" s="18">
        <v>64.84375</v>
      </c>
      <c r="H75" s="6">
        <v>9</v>
      </c>
      <c r="I75" s="18">
        <v>7.03125</v>
      </c>
      <c r="J75" s="11"/>
      <c r="K75" s="5" t="s">
        <v>161</v>
      </c>
      <c r="L75" s="6">
        <v>134</v>
      </c>
      <c r="M75" s="6">
        <v>12</v>
      </c>
      <c r="N75" s="18">
        <v>8.955223880597014</v>
      </c>
      <c r="O75" s="99">
        <v>119</v>
      </c>
      <c r="P75" s="18">
        <v>88.80597014925374</v>
      </c>
      <c r="Q75" s="6">
        <v>3</v>
      </c>
      <c r="R75" s="18">
        <v>2.2388059701492535</v>
      </c>
    </row>
    <row r="76" spans="2:18" ht="15" customHeight="1">
      <c r="B76" s="5" t="s">
        <v>162</v>
      </c>
      <c r="C76" s="7">
        <v>129</v>
      </c>
      <c r="D76" s="6">
        <v>27</v>
      </c>
      <c r="E76" s="18">
        <v>20.930232558139537</v>
      </c>
      <c r="F76" s="99">
        <v>99</v>
      </c>
      <c r="G76" s="18">
        <v>76.74418604651163</v>
      </c>
      <c r="H76" s="6">
        <v>3</v>
      </c>
      <c r="I76" s="18">
        <v>2.3255813953488373</v>
      </c>
      <c r="J76" s="11"/>
      <c r="K76" s="5" t="s">
        <v>162</v>
      </c>
      <c r="L76" s="6">
        <v>121</v>
      </c>
      <c r="M76" s="6">
        <v>16</v>
      </c>
      <c r="N76" s="18">
        <v>13.223140495867769</v>
      </c>
      <c r="O76" s="99">
        <v>96</v>
      </c>
      <c r="P76" s="18">
        <v>79.33884297520662</v>
      </c>
      <c r="Q76" s="6">
        <v>9</v>
      </c>
      <c r="R76" s="18">
        <v>7.43801652892562</v>
      </c>
    </row>
    <row r="77" spans="2:18" ht="15" customHeight="1">
      <c r="B77" s="5" t="s">
        <v>163</v>
      </c>
      <c r="C77" s="7">
        <v>180</v>
      </c>
      <c r="D77" s="6">
        <v>21</v>
      </c>
      <c r="E77" s="18">
        <v>11.666666666666666</v>
      </c>
      <c r="F77" s="99">
        <v>153</v>
      </c>
      <c r="G77" s="18">
        <v>85</v>
      </c>
      <c r="H77" s="6">
        <v>6</v>
      </c>
      <c r="I77" s="18">
        <v>3.3333333333333335</v>
      </c>
      <c r="J77" s="11"/>
      <c r="K77" s="5" t="s">
        <v>163</v>
      </c>
      <c r="L77" s="6">
        <v>197</v>
      </c>
      <c r="M77" s="6">
        <v>21</v>
      </c>
      <c r="N77" s="18">
        <v>10.65989847715736</v>
      </c>
      <c r="O77" s="99">
        <v>176</v>
      </c>
      <c r="P77" s="18">
        <v>89.34010152284264</v>
      </c>
      <c r="Q77" s="6">
        <v>0</v>
      </c>
      <c r="R77" s="18">
        <v>0</v>
      </c>
    </row>
    <row r="78" spans="2:18" ht="15" customHeight="1">
      <c r="B78" s="5" t="s">
        <v>164</v>
      </c>
      <c r="C78" s="7">
        <v>142</v>
      </c>
      <c r="D78" s="6">
        <v>21</v>
      </c>
      <c r="E78" s="18">
        <v>14.788732394366196</v>
      </c>
      <c r="F78" s="99">
        <v>109</v>
      </c>
      <c r="G78" s="18">
        <v>76.76056338028168</v>
      </c>
      <c r="H78" s="6">
        <v>12</v>
      </c>
      <c r="I78" s="18">
        <v>8.450704225352112</v>
      </c>
      <c r="J78" s="11"/>
      <c r="K78" s="5" t="s">
        <v>164</v>
      </c>
      <c r="L78" s="6">
        <v>170</v>
      </c>
      <c r="M78" s="6">
        <v>18</v>
      </c>
      <c r="N78" s="18">
        <v>10.588235294117647</v>
      </c>
      <c r="O78" s="99">
        <v>149</v>
      </c>
      <c r="P78" s="18">
        <v>87.6470588235294</v>
      </c>
      <c r="Q78" s="6">
        <v>3</v>
      </c>
      <c r="R78" s="18">
        <v>1.7647058823529411</v>
      </c>
    </row>
    <row r="79" spans="2:18" ht="15" customHeight="1">
      <c r="B79" s="5" t="s">
        <v>165</v>
      </c>
      <c r="C79" s="7">
        <v>114</v>
      </c>
      <c r="D79" s="6">
        <v>24</v>
      </c>
      <c r="E79" s="18">
        <v>21.052631578947366</v>
      </c>
      <c r="F79" s="99">
        <v>90</v>
      </c>
      <c r="G79" s="18">
        <v>78.94736842105263</v>
      </c>
      <c r="H79" s="6">
        <v>0</v>
      </c>
      <c r="I79" s="18">
        <v>0</v>
      </c>
      <c r="J79" s="11"/>
      <c r="K79" s="5" t="s">
        <v>165</v>
      </c>
      <c r="L79" s="6">
        <v>81</v>
      </c>
      <c r="M79" s="6">
        <v>12</v>
      </c>
      <c r="N79" s="18">
        <v>14.814814814814813</v>
      </c>
      <c r="O79" s="99">
        <v>66</v>
      </c>
      <c r="P79" s="18">
        <v>81.48148148148148</v>
      </c>
      <c r="Q79" s="6">
        <v>3</v>
      </c>
      <c r="R79" s="18">
        <v>3.7037037037037033</v>
      </c>
    </row>
    <row r="80" spans="2:18" ht="15" customHeight="1">
      <c r="B80" s="5" t="s">
        <v>36</v>
      </c>
      <c r="C80" s="7">
        <v>27</v>
      </c>
      <c r="D80" s="6">
        <v>3</v>
      </c>
      <c r="E80" s="18">
        <v>11.11111111111111</v>
      </c>
      <c r="F80" s="99">
        <v>24</v>
      </c>
      <c r="G80" s="18">
        <v>88.88888888888889</v>
      </c>
      <c r="H80" s="6">
        <v>0</v>
      </c>
      <c r="I80" s="18">
        <v>0</v>
      </c>
      <c r="J80" s="11"/>
      <c r="K80" s="5" t="s">
        <v>36</v>
      </c>
      <c r="L80" s="6">
        <v>27</v>
      </c>
      <c r="M80" s="6">
        <v>3</v>
      </c>
      <c r="N80" s="18">
        <v>11.11111111111111</v>
      </c>
      <c r="O80" s="99">
        <v>21</v>
      </c>
      <c r="P80" s="18">
        <v>77.77777777777779</v>
      </c>
      <c r="Q80" s="6">
        <v>3</v>
      </c>
      <c r="R80" s="18">
        <v>11.11111111111111</v>
      </c>
    </row>
    <row r="81" spans="2:18" ht="15" customHeight="1">
      <c r="B81" s="101" t="s">
        <v>252</v>
      </c>
      <c r="C81" s="102">
        <v>1488</v>
      </c>
      <c r="D81" s="34">
        <v>213</v>
      </c>
      <c r="E81" s="103">
        <v>14.31451612903226</v>
      </c>
      <c r="F81" s="102">
        <v>1230</v>
      </c>
      <c r="G81" s="103">
        <v>82.66129032258065</v>
      </c>
      <c r="H81" s="34">
        <v>45</v>
      </c>
      <c r="I81" s="103">
        <v>3.024193548387097</v>
      </c>
      <c r="J81" s="11"/>
      <c r="K81" s="101" t="s">
        <v>252</v>
      </c>
      <c r="L81" s="34">
        <v>1470</v>
      </c>
      <c r="M81" s="34">
        <v>186</v>
      </c>
      <c r="N81" s="103">
        <v>12.653061224489795</v>
      </c>
      <c r="O81" s="104">
        <v>1206</v>
      </c>
      <c r="P81" s="103">
        <v>82.0408163265306</v>
      </c>
      <c r="Q81" s="34">
        <v>78</v>
      </c>
      <c r="R81" s="103">
        <v>5.3061224489795915</v>
      </c>
    </row>
    <row r="82" spans="2:18" ht="15" customHeight="1">
      <c r="B82" s="5" t="s">
        <v>253</v>
      </c>
      <c r="C82" s="7">
        <v>15</v>
      </c>
      <c r="D82" s="6">
        <v>6</v>
      </c>
      <c r="E82" s="18">
        <v>40</v>
      </c>
      <c r="F82" s="99">
        <v>9</v>
      </c>
      <c r="G82" s="18">
        <v>60</v>
      </c>
      <c r="H82" s="6">
        <v>0</v>
      </c>
      <c r="I82" s="18">
        <v>0</v>
      </c>
      <c r="J82" s="11"/>
      <c r="K82" s="5" t="s">
        <v>253</v>
      </c>
      <c r="L82" s="6">
        <v>12</v>
      </c>
      <c r="M82" s="6">
        <v>6</v>
      </c>
      <c r="N82" s="18">
        <v>50</v>
      </c>
      <c r="O82" s="99">
        <v>6</v>
      </c>
      <c r="P82" s="18">
        <v>50</v>
      </c>
      <c r="Q82" s="6">
        <v>0</v>
      </c>
      <c r="R82" s="18">
        <v>0</v>
      </c>
    </row>
    <row r="83" spans="2:18" ht="15" customHeight="1">
      <c r="B83" s="5" t="s">
        <v>38</v>
      </c>
      <c r="C83" s="7">
        <v>116</v>
      </c>
      <c r="D83" s="6">
        <v>18</v>
      </c>
      <c r="E83" s="18">
        <v>15.517241379310345</v>
      </c>
      <c r="F83" s="99">
        <v>89</v>
      </c>
      <c r="G83" s="18">
        <v>76.72413793103449</v>
      </c>
      <c r="H83" s="6">
        <v>9</v>
      </c>
      <c r="I83" s="18">
        <v>7.758620689655173</v>
      </c>
      <c r="J83" s="11"/>
      <c r="K83" s="5" t="s">
        <v>38</v>
      </c>
      <c r="L83" s="6">
        <v>200</v>
      </c>
      <c r="M83" s="6">
        <v>33</v>
      </c>
      <c r="N83" s="18">
        <v>16.5</v>
      </c>
      <c r="O83" s="99">
        <v>157</v>
      </c>
      <c r="P83" s="18">
        <v>78.5</v>
      </c>
      <c r="Q83" s="6">
        <v>10</v>
      </c>
      <c r="R83" s="18">
        <v>5</v>
      </c>
    </row>
    <row r="84" spans="2:18" ht="15" customHeight="1">
      <c r="B84" s="5" t="s">
        <v>39</v>
      </c>
      <c r="C84" s="7">
        <v>408</v>
      </c>
      <c r="D84" s="6">
        <v>53</v>
      </c>
      <c r="E84" s="18">
        <v>12.990196078431374</v>
      </c>
      <c r="F84" s="99">
        <v>340</v>
      </c>
      <c r="G84" s="18">
        <v>83.33333333333334</v>
      </c>
      <c r="H84" s="6">
        <v>15</v>
      </c>
      <c r="I84" s="18">
        <v>3.6764705882352944</v>
      </c>
      <c r="J84" s="11"/>
      <c r="K84" s="105" t="s">
        <v>258</v>
      </c>
      <c r="L84" s="34">
        <v>5222</v>
      </c>
      <c r="M84" s="34">
        <v>914</v>
      </c>
      <c r="N84" s="103">
        <f>SUM(M84/L84)*100</f>
        <v>17.502872462657987</v>
      </c>
      <c r="O84" s="34">
        <v>4021</v>
      </c>
      <c r="P84" s="103">
        <f>SUM(O84/L84)*100</f>
        <v>77.0011489850632</v>
      </c>
      <c r="Q84" s="34">
        <v>287</v>
      </c>
      <c r="R84" s="103">
        <f>SUM(Q84/L84)*100</f>
        <v>5.495978552278821</v>
      </c>
    </row>
    <row r="85" spans="2:18" ht="15" customHeight="1">
      <c r="B85" s="5" t="s">
        <v>40</v>
      </c>
      <c r="C85" s="7">
        <v>1267</v>
      </c>
      <c r="D85" s="6">
        <v>262</v>
      </c>
      <c r="E85" s="18">
        <v>20.67876874506709</v>
      </c>
      <c r="F85" s="99">
        <v>920</v>
      </c>
      <c r="G85" s="18">
        <v>72.61247040252566</v>
      </c>
      <c r="H85" s="6">
        <v>85</v>
      </c>
      <c r="I85" s="18">
        <v>6.708760852407261</v>
      </c>
      <c r="J85" s="11"/>
      <c r="K85" s="129" t="s">
        <v>25</v>
      </c>
      <c r="L85" s="130"/>
      <c r="M85" s="130"/>
      <c r="N85" s="130"/>
      <c r="O85" s="130"/>
      <c r="P85" s="130"/>
      <c r="Q85" s="130"/>
      <c r="R85" s="130"/>
    </row>
    <row r="86" spans="2:18" ht="12.75">
      <c r="B86" s="105" t="s">
        <v>258</v>
      </c>
      <c r="C86" s="102">
        <v>6713</v>
      </c>
      <c r="D86" s="102">
        <v>1139</v>
      </c>
      <c r="E86" s="103">
        <v>16.967078802323847</v>
      </c>
      <c r="F86" s="102">
        <v>5232</v>
      </c>
      <c r="G86" s="103">
        <v>77.93832861611799</v>
      </c>
      <c r="H86" s="102">
        <v>342</v>
      </c>
      <c r="I86" s="103">
        <v>5.094592581558171</v>
      </c>
      <c r="K86" s="9"/>
      <c r="L86" s="54"/>
      <c r="M86" s="54"/>
      <c r="N86" s="54"/>
      <c r="O86" s="54"/>
      <c r="P86" s="54"/>
      <c r="Q86" s="54"/>
      <c r="R86" s="54"/>
    </row>
    <row r="87" spans="2:18" ht="17.25" customHeight="1">
      <c r="B87" s="129" t="s">
        <v>25</v>
      </c>
      <c r="C87" s="130"/>
      <c r="D87" s="130"/>
      <c r="E87" s="130"/>
      <c r="F87" s="130"/>
      <c r="G87" s="130"/>
      <c r="H87" s="130"/>
      <c r="I87" s="130"/>
      <c r="K87" s="9"/>
      <c r="L87" s="54"/>
      <c r="M87" s="54"/>
      <c r="N87" s="54"/>
      <c r="O87" s="54"/>
      <c r="P87" s="54"/>
      <c r="Q87" s="54"/>
      <c r="R87" s="54"/>
    </row>
    <row r="88" spans="2:9" ht="15.75" customHeight="1">
      <c r="B88" s="9"/>
      <c r="C88" s="9"/>
      <c r="D88" s="9"/>
      <c r="E88" s="9"/>
      <c r="F88" s="9"/>
      <c r="G88" s="9"/>
      <c r="H88" s="12"/>
      <c r="I88" s="12"/>
    </row>
    <row r="90" spans="1:39" ht="12.75">
      <c r="A90" s="1" t="s">
        <v>2</v>
      </c>
      <c r="K90" s="1" t="s">
        <v>2</v>
      </c>
      <c r="AB90" s="19"/>
      <c r="AC90" s="19"/>
      <c r="AD90" s="19"/>
      <c r="AE90" s="19"/>
      <c r="AF90" s="19"/>
      <c r="AG90" s="19"/>
      <c r="AH90" s="19"/>
      <c r="AI90" s="19"/>
      <c r="AJ90" s="19"/>
      <c r="AK90" s="19"/>
      <c r="AL90" s="19"/>
      <c r="AM90" s="19"/>
    </row>
    <row r="91" spans="2:18" s="19" customFormat="1" ht="18.75" customHeight="1">
      <c r="B91" s="134" t="s">
        <v>266</v>
      </c>
      <c r="C91" s="134"/>
      <c r="D91" s="134"/>
      <c r="E91" s="134"/>
      <c r="F91" s="134"/>
      <c r="G91" s="134"/>
      <c r="H91" s="135"/>
      <c r="I91" s="135"/>
      <c r="K91" s="132" t="s">
        <v>271</v>
      </c>
      <c r="L91" s="132"/>
      <c r="M91" s="132"/>
      <c r="N91" s="132"/>
      <c r="O91" s="132"/>
      <c r="P91" s="132"/>
      <c r="Q91" s="133"/>
      <c r="R91" s="133"/>
    </row>
    <row r="92" spans="2:39" s="19" customFormat="1" ht="27.75" customHeight="1">
      <c r="B92" s="20" t="s">
        <v>33</v>
      </c>
      <c r="C92" s="21" t="s">
        <v>26</v>
      </c>
      <c r="D92" s="113" t="s">
        <v>292</v>
      </c>
      <c r="E92" s="22" t="s">
        <v>28</v>
      </c>
      <c r="F92" s="113" t="s">
        <v>293</v>
      </c>
      <c r="G92" s="114" t="s">
        <v>32</v>
      </c>
      <c r="H92" s="22" t="s">
        <v>29</v>
      </c>
      <c r="I92" s="22" t="s">
        <v>30</v>
      </c>
      <c r="K92" s="2" t="s">
        <v>34</v>
      </c>
      <c r="L92" s="2" t="s">
        <v>31</v>
      </c>
      <c r="M92" s="25" t="s">
        <v>27</v>
      </c>
      <c r="N92" s="26" t="s">
        <v>28</v>
      </c>
      <c r="O92" s="112" t="s">
        <v>291</v>
      </c>
      <c r="P92" s="26" t="s">
        <v>32</v>
      </c>
      <c r="Q92" s="25" t="s">
        <v>29</v>
      </c>
      <c r="R92" s="26" t="s">
        <v>30</v>
      </c>
      <c r="AB92"/>
      <c r="AC92"/>
      <c r="AD92"/>
      <c r="AE92"/>
      <c r="AF92"/>
      <c r="AG92"/>
      <c r="AH92"/>
      <c r="AI92"/>
      <c r="AJ92"/>
      <c r="AK92"/>
      <c r="AL92"/>
      <c r="AM92"/>
    </row>
    <row r="93" spans="2:18" ht="12.75">
      <c r="B93" s="5" t="s">
        <v>1</v>
      </c>
      <c r="C93" s="7">
        <v>915</v>
      </c>
      <c r="D93" s="6">
        <v>160</v>
      </c>
      <c r="E93" s="18">
        <v>17.48633879781421</v>
      </c>
      <c r="F93" s="6">
        <v>706</v>
      </c>
      <c r="G93" s="18">
        <v>77.1584699453552</v>
      </c>
      <c r="H93" s="6">
        <v>49</v>
      </c>
      <c r="I93" s="18">
        <v>5.355191256830602</v>
      </c>
      <c r="J93" s="11"/>
      <c r="K93" s="6" t="s">
        <v>1</v>
      </c>
      <c r="L93" s="6">
        <v>1286</v>
      </c>
      <c r="M93" s="6">
        <v>215</v>
      </c>
      <c r="N93" s="18">
        <v>16.71850699844479</v>
      </c>
      <c r="O93" s="6">
        <v>1006</v>
      </c>
      <c r="P93" s="18">
        <v>78.22706065318819</v>
      </c>
      <c r="Q93" s="6">
        <v>65</v>
      </c>
      <c r="R93" s="18">
        <v>5.05443234836703</v>
      </c>
    </row>
    <row r="94" spans="2:18" ht="12.75">
      <c r="B94" s="5" t="s">
        <v>2</v>
      </c>
      <c r="C94" s="7">
        <v>24381</v>
      </c>
      <c r="D94" s="6">
        <v>4014</v>
      </c>
      <c r="E94" s="18">
        <v>16.463639719453674</v>
      </c>
      <c r="F94" s="6">
        <v>18937</v>
      </c>
      <c r="G94" s="18">
        <v>77.67113736105983</v>
      </c>
      <c r="H94" s="6">
        <v>1430</v>
      </c>
      <c r="I94" s="18">
        <v>5.865222919486485</v>
      </c>
      <c r="J94" s="11"/>
      <c r="K94" s="6" t="s">
        <v>2</v>
      </c>
      <c r="L94" s="6">
        <v>24381</v>
      </c>
      <c r="M94" s="6">
        <v>4014</v>
      </c>
      <c r="N94" s="18">
        <v>16.463639719453674</v>
      </c>
      <c r="O94" s="6">
        <v>18937</v>
      </c>
      <c r="P94" s="18">
        <v>77.67113736105983</v>
      </c>
      <c r="Q94" s="6">
        <v>1430</v>
      </c>
      <c r="R94" s="18">
        <v>5.865222919486485</v>
      </c>
    </row>
    <row r="95" spans="2:18" ht="12.75">
      <c r="B95" s="5" t="s">
        <v>3</v>
      </c>
      <c r="C95" s="7">
        <v>1260</v>
      </c>
      <c r="D95" s="6">
        <v>225</v>
      </c>
      <c r="E95" s="18">
        <v>17.857142857142858</v>
      </c>
      <c r="F95" s="6">
        <v>964</v>
      </c>
      <c r="G95" s="18">
        <v>76.5079365079365</v>
      </c>
      <c r="H95" s="6">
        <v>71</v>
      </c>
      <c r="I95" s="18">
        <v>5.634920634920635</v>
      </c>
      <c r="J95" s="11"/>
      <c r="K95" s="6" t="s">
        <v>3</v>
      </c>
      <c r="L95" s="6">
        <v>2264</v>
      </c>
      <c r="M95" s="6">
        <v>367</v>
      </c>
      <c r="N95" s="18">
        <v>16.210247349823323</v>
      </c>
      <c r="O95" s="6">
        <v>1758</v>
      </c>
      <c r="P95" s="18">
        <v>77.65017667844522</v>
      </c>
      <c r="Q95" s="6">
        <v>139</v>
      </c>
      <c r="R95" s="18">
        <v>6.139575971731449</v>
      </c>
    </row>
    <row r="96" spans="2:18" ht="12.75">
      <c r="B96" s="5" t="s">
        <v>4</v>
      </c>
      <c r="C96" s="7">
        <v>205</v>
      </c>
      <c r="D96" s="6">
        <v>22</v>
      </c>
      <c r="E96" s="18">
        <v>10.731707317073171</v>
      </c>
      <c r="F96" s="6">
        <v>171</v>
      </c>
      <c r="G96" s="18">
        <v>83.41463414634146</v>
      </c>
      <c r="H96" s="6">
        <v>12</v>
      </c>
      <c r="I96" s="18">
        <v>5.853658536585367</v>
      </c>
      <c r="J96" s="11"/>
      <c r="K96" s="6" t="s">
        <v>4</v>
      </c>
      <c r="L96" s="6">
        <v>279</v>
      </c>
      <c r="M96" s="6">
        <v>63</v>
      </c>
      <c r="N96" s="18">
        <v>22.58064516129032</v>
      </c>
      <c r="O96" s="6">
        <v>201</v>
      </c>
      <c r="P96" s="18">
        <v>72.04301075268818</v>
      </c>
      <c r="Q96" s="6">
        <v>15</v>
      </c>
      <c r="R96" s="18">
        <v>5.376344086021505</v>
      </c>
    </row>
    <row r="97" spans="2:18" ht="12.75">
      <c r="B97" s="5" t="s">
        <v>5</v>
      </c>
      <c r="C97" s="7">
        <v>402</v>
      </c>
      <c r="D97" s="6">
        <v>56</v>
      </c>
      <c r="E97" s="18">
        <v>13.930348258706468</v>
      </c>
      <c r="F97" s="6">
        <v>343</v>
      </c>
      <c r="G97" s="18">
        <v>85.3233830845771</v>
      </c>
      <c r="H97" s="6">
        <v>3</v>
      </c>
      <c r="I97" s="18">
        <v>0.7462686567164178</v>
      </c>
      <c r="J97" s="11"/>
      <c r="K97" s="6" t="s">
        <v>5</v>
      </c>
      <c r="L97" s="6">
        <v>260</v>
      </c>
      <c r="M97" s="6">
        <v>22</v>
      </c>
      <c r="N97" s="18">
        <v>8.461538461538462</v>
      </c>
      <c r="O97" s="6">
        <v>210</v>
      </c>
      <c r="P97" s="18">
        <v>80.76923076923077</v>
      </c>
      <c r="Q97" s="6">
        <v>28</v>
      </c>
      <c r="R97" s="18">
        <v>10.76923076923077</v>
      </c>
    </row>
    <row r="98" spans="2:18" ht="12.75">
      <c r="B98" s="5" t="s">
        <v>6</v>
      </c>
      <c r="C98" s="7">
        <v>120</v>
      </c>
      <c r="D98" s="6">
        <v>6</v>
      </c>
      <c r="E98" s="18">
        <v>5</v>
      </c>
      <c r="F98" s="6">
        <v>105</v>
      </c>
      <c r="G98" s="18">
        <v>87.5</v>
      </c>
      <c r="H98" s="6">
        <v>9</v>
      </c>
      <c r="I98" s="18">
        <v>7.5</v>
      </c>
      <c r="J98" s="11"/>
      <c r="K98" s="6" t="s">
        <v>6</v>
      </c>
      <c r="L98" s="6">
        <v>127</v>
      </c>
      <c r="M98" s="6">
        <v>24</v>
      </c>
      <c r="N98" s="18">
        <v>18.89763779527559</v>
      </c>
      <c r="O98" s="6">
        <v>91</v>
      </c>
      <c r="P98" s="18">
        <v>71.65354330708661</v>
      </c>
      <c r="Q98" s="6">
        <v>12</v>
      </c>
      <c r="R98" s="18">
        <v>9.448818897637794</v>
      </c>
    </row>
    <row r="99" spans="2:18" ht="12.75">
      <c r="B99" s="5" t="s">
        <v>7</v>
      </c>
      <c r="C99" s="7">
        <v>82</v>
      </c>
      <c r="D99" s="6">
        <v>3</v>
      </c>
      <c r="E99" s="18">
        <v>3.6585365853658534</v>
      </c>
      <c r="F99" s="6">
        <v>64</v>
      </c>
      <c r="G99" s="18">
        <v>78.04878048780488</v>
      </c>
      <c r="H99" s="6">
        <v>15</v>
      </c>
      <c r="I99" s="18">
        <v>18.29268292682927</v>
      </c>
      <c r="J99" s="11"/>
      <c r="K99" s="6" t="s">
        <v>7</v>
      </c>
      <c r="L99" s="6">
        <v>53</v>
      </c>
      <c r="M99" s="6">
        <v>12</v>
      </c>
      <c r="N99" s="18">
        <v>22.641509433962266</v>
      </c>
      <c r="O99" s="6">
        <v>32</v>
      </c>
      <c r="P99" s="18">
        <v>60.37735849056604</v>
      </c>
      <c r="Q99" s="6">
        <v>9</v>
      </c>
      <c r="R99" s="18">
        <v>16.9811320754717</v>
      </c>
    </row>
    <row r="100" spans="2:18" ht="12.75">
      <c r="B100" s="110" t="s">
        <v>302</v>
      </c>
      <c r="C100" s="7">
        <v>305</v>
      </c>
      <c r="D100" s="6">
        <v>39</v>
      </c>
      <c r="E100" s="18">
        <v>12.786885245901638</v>
      </c>
      <c r="F100" s="6">
        <v>254</v>
      </c>
      <c r="G100" s="18">
        <v>83.27868852459017</v>
      </c>
      <c r="H100" s="6">
        <v>12</v>
      </c>
      <c r="I100" s="18">
        <v>3.934426229508197</v>
      </c>
      <c r="J100" s="11"/>
      <c r="K100" s="110" t="s">
        <v>302</v>
      </c>
      <c r="L100" s="6">
        <v>431</v>
      </c>
      <c r="M100" s="6">
        <v>87</v>
      </c>
      <c r="N100" s="18">
        <v>20.185614849187935</v>
      </c>
      <c r="O100" s="6">
        <v>310</v>
      </c>
      <c r="P100" s="18">
        <v>71.92575406032483</v>
      </c>
      <c r="Q100" s="6">
        <v>34</v>
      </c>
      <c r="R100" s="18">
        <v>7.888631090487238</v>
      </c>
    </row>
    <row r="101" spans="2:18" ht="12.75">
      <c r="B101" s="5" t="s">
        <v>9</v>
      </c>
      <c r="C101" s="7">
        <v>439</v>
      </c>
      <c r="D101" s="6">
        <v>58</v>
      </c>
      <c r="E101" s="18">
        <v>13.211845102505695</v>
      </c>
      <c r="F101" s="6">
        <v>358</v>
      </c>
      <c r="G101" s="18">
        <v>81.54897494305239</v>
      </c>
      <c r="H101" s="6">
        <v>23</v>
      </c>
      <c r="I101" s="18">
        <v>5.239179954441914</v>
      </c>
      <c r="J101" s="11"/>
      <c r="K101" s="6" t="s">
        <v>9</v>
      </c>
      <c r="L101" s="6">
        <v>478</v>
      </c>
      <c r="M101" s="6">
        <v>83</v>
      </c>
      <c r="N101" s="18">
        <v>17.364016736401673</v>
      </c>
      <c r="O101" s="6">
        <v>360</v>
      </c>
      <c r="P101" s="18">
        <v>75.31380753138075</v>
      </c>
      <c r="Q101" s="6">
        <v>35</v>
      </c>
      <c r="R101" s="18">
        <v>7.322175732217573</v>
      </c>
    </row>
    <row r="102" spans="2:18" ht="12.75">
      <c r="B102" s="5" t="s">
        <v>10</v>
      </c>
      <c r="C102" s="7">
        <v>291</v>
      </c>
      <c r="D102" s="6">
        <v>33</v>
      </c>
      <c r="E102" s="18">
        <v>11.34020618556701</v>
      </c>
      <c r="F102" s="6">
        <v>255</v>
      </c>
      <c r="G102" s="18">
        <v>87.62886597938144</v>
      </c>
      <c r="H102" s="6">
        <v>3</v>
      </c>
      <c r="I102" s="18">
        <v>1.0309278350515463</v>
      </c>
      <c r="J102" s="11"/>
      <c r="K102" s="6" t="s">
        <v>10</v>
      </c>
      <c r="L102" s="6">
        <v>343</v>
      </c>
      <c r="M102" s="6">
        <v>59</v>
      </c>
      <c r="N102" s="18">
        <v>17.20116618075802</v>
      </c>
      <c r="O102" s="6">
        <v>245</v>
      </c>
      <c r="P102" s="18">
        <v>71.42857142857143</v>
      </c>
      <c r="Q102" s="6">
        <v>39</v>
      </c>
      <c r="R102" s="18">
        <v>11.370262390670554</v>
      </c>
    </row>
    <row r="103" spans="2:18" ht="12.75">
      <c r="B103" s="5" t="s">
        <v>11</v>
      </c>
      <c r="C103" s="7">
        <v>162</v>
      </c>
      <c r="D103" s="6">
        <v>23</v>
      </c>
      <c r="E103" s="18">
        <v>14.19753086419753</v>
      </c>
      <c r="F103" s="6">
        <v>136</v>
      </c>
      <c r="G103" s="18">
        <v>83.9506172839506</v>
      </c>
      <c r="H103" s="6">
        <v>3</v>
      </c>
      <c r="I103" s="18">
        <v>1.8518518518518516</v>
      </c>
      <c r="J103" s="11"/>
      <c r="K103" s="6" t="s">
        <v>11</v>
      </c>
      <c r="L103" s="6">
        <v>152</v>
      </c>
      <c r="M103" s="6">
        <v>22</v>
      </c>
      <c r="N103" s="18">
        <v>14.473684210526317</v>
      </c>
      <c r="O103" s="6">
        <v>121</v>
      </c>
      <c r="P103" s="18">
        <v>79.60526315789474</v>
      </c>
      <c r="Q103" s="6">
        <v>9</v>
      </c>
      <c r="R103" s="18">
        <v>5.921052631578947</v>
      </c>
    </row>
    <row r="104" spans="2:18" ht="12.75">
      <c r="B104" s="5" t="s">
        <v>12</v>
      </c>
      <c r="C104" s="7">
        <v>111</v>
      </c>
      <c r="D104" s="6">
        <v>12</v>
      </c>
      <c r="E104" s="18">
        <v>10.81081081081081</v>
      </c>
      <c r="F104" s="6">
        <v>99</v>
      </c>
      <c r="G104" s="18">
        <v>89.1891891891892</v>
      </c>
      <c r="H104" s="6">
        <v>0</v>
      </c>
      <c r="I104" s="18">
        <v>0</v>
      </c>
      <c r="J104" s="11"/>
      <c r="K104" s="6" t="s">
        <v>12</v>
      </c>
      <c r="L104" s="6">
        <v>90</v>
      </c>
      <c r="M104" s="6">
        <v>12</v>
      </c>
      <c r="N104" s="18">
        <v>13.333333333333334</v>
      </c>
      <c r="O104" s="6">
        <v>72</v>
      </c>
      <c r="P104" s="18">
        <v>80</v>
      </c>
      <c r="Q104" s="6">
        <v>6</v>
      </c>
      <c r="R104" s="18">
        <v>6.666666666666667</v>
      </c>
    </row>
    <row r="105" spans="2:18" ht="12.75">
      <c r="B105" s="5" t="s">
        <v>13</v>
      </c>
      <c r="C105" s="7">
        <v>124</v>
      </c>
      <c r="D105" s="6">
        <v>9</v>
      </c>
      <c r="E105" s="18">
        <v>7.258064516129033</v>
      </c>
      <c r="F105" s="6">
        <v>115</v>
      </c>
      <c r="G105" s="18">
        <v>92.74193548387096</v>
      </c>
      <c r="H105" s="6">
        <v>0</v>
      </c>
      <c r="I105" s="18">
        <v>0</v>
      </c>
      <c r="J105" s="11"/>
      <c r="K105" s="6" t="s">
        <v>13</v>
      </c>
      <c r="L105" s="6">
        <v>154</v>
      </c>
      <c r="M105" s="6">
        <v>17</v>
      </c>
      <c r="N105" s="18">
        <v>11.03896103896104</v>
      </c>
      <c r="O105" s="6">
        <v>109</v>
      </c>
      <c r="P105" s="18">
        <v>70.77922077922078</v>
      </c>
      <c r="Q105" s="6">
        <v>28</v>
      </c>
      <c r="R105" s="18">
        <v>18.181818181818183</v>
      </c>
    </row>
    <row r="106" spans="2:18" ht="12.75">
      <c r="B106" s="110" t="s">
        <v>154</v>
      </c>
      <c r="C106" s="7">
        <v>198</v>
      </c>
      <c r="D106" s="6">
        <v>6</v>
      </c>
      <c r="E106" s="18">
        <v>3.0303030303030303</v>
      </c>
      <c r="F106" s="6">
        <v>189</v>
      </c>
      <c r="G106" s="18">
        <v>95.45454545454545</v>
      </c>
      <c r="H106" s="6">
        <v>3</v>
      </c>
      <c r="I106" s="18">
        <v>1.5151515151515151</v>
      </c>
      <c r="J106" s="11"/>
      <c r="K106" s="110" t="s">
        <v>154</v>
      </c>
      <c r="L106" s="6">
        <v>197</v>
      </c>
      <c r="M106" s="6">
        <v>17</v>
      </c>
      <c r="N106" s="18">
        <v>8.629441624365482</v>
      </c>
      <c r="O106" s="6">
        <v>173</v>
      </c>
      <c r="P106" s="18">
        <v>87.81725888324873</v>
      </c>
      <c r="Q106" s="6">
        <v>7</v>
      </c>
      <c r="R106" s="18">
        <v>3.5532994923857872</v>
      </c>
    </row>
    <row r="107" spans="2:18" ht="12.75">
      <c r="B107" s="5" t="s">
        <v>15</v>
      </c>
      <c r="C107" s="7">
        <v>57</v>
      </c>
      <c r="D107" s="6">
        <v>3</v>
      </c>
      <c r="E107" s="18">
        <v>5.263157894736842</v>
      </c>
      <c r="F107" s="6">
        <v>54</v>
      </c>
      <c r="G107" s="18">
        <v>94.73684210526315</v>
      </c>
      <c r="H107" s="6">
        <v>0</v>
      </c>
      <c r="I107" s="18">
        <v>0</v>
      </c>
      <c r="J107" s="11"/>
      <c r="K107" s="6" t="s">
        <v>15</v>
      </c>
      <c r="L107" s="6">
        <v>24</v>
      </c>
      <c r="M107" s="6">
        <v>0</v>
      </c>
      <c r="N107" s="18">
        <v>0</v>
      </c>
      <c r="O107" s="6">
        <v>21</v>
      </c>
      <c r="P107" s="18">
        <v>87.5</v>
      </c>
      <c r="Q107" s="6">
        <v>3</v>
      </c>
      <c r="R107" s="18">
        <v>12.5</v>
      </c>
    </row>
    <row r="108" spans="2:18" ht="12.75">
      <c r="B108" s="5" t="s">
        <v>16</v>
      </c>
      <c r="C108" s="7">
        <v>88</v>
      </c>
      <c r="D108" s="6">
        <v>15</v>
      </c>
      <c r="E108" s="18">
        <v>17.045454545454543</v>
      </c>
      <c r="F108" s="6">
        <v>67</v>
      </c>
      <c r="G108" s="18">
        <v>76.13636363636364</v>
      </c>
      <c r="H108" s="6">
        <v>6</v>
      </c>
      <c r="I108" s="18">
        <v>6.8181818181818175</v>
      </c>
      <c r="J108" s="11"/>
      <c r="K108" s="6" t="s">
        <v>16</v>
      </c>
      <c r="L108" s="6">
        <v>41</v>
      </c>
      <c r="M108" s="6">
        <v>9</v>
      </c>
      <c r="N108" s="18">
        <v>21.951219512195124</v>
      </c>
      <c r="O108" s="6">
        <v>29</v>
      </c>
      <c r="P108" s="18">
        <v>70.73170731707317</v>
      </c>
      <c r="Q108" s="6">
        <v>3</v>
      </c>
      <c r="R108" s="18">
        <v>7.317073170731707</v>
      </c>
    </row>
    <row r="109" spans="2:18" ht="12.75">
      <c r="B109" s="5" t="s">
        <v>17</v>
      </c>
      <c r="C109" s="7">
        <v>27</v>
      </c>
      <c r="D109" s="6">
        <v>0</v>
      </c>
      <c r="E109" s="18">
        <v>0</v>
      </c>
      <c r="F109" s="6">
        <v>27</v>
      </c>
      <c r="G109" s="18">
        <v>100</v>
      </c>
      <c r="H109" s="6">
        <v>0</v>
      </c>
      <c r="I109" s="18">
        <v>0</v>
      </c>
      <c r="J109" s="11"/>
      <c r="K109" s="6" t="s">
        <v>17</v>
      </c>
      <c r="L109" s="6">
        <v>47</v>
      </c>
      <c r="M109" s="6">
        <v>6</v>
      </c>
      <c r="N109" s="18">
        <v>12.76595744680851</v>
      </c>
      <c r="O109" s="6">
        <v>41</v>
      </c>
      <c r="P109" s="18">
        <v>87.2340425531915</v>
      </c>
      <c r="Q109" s="6">
        <v>0</v>
      </c>
      <c r="R109" s="18">
        <v>0</v>
      </c>
    </row>
    <row r="110" spans="2:18" ht="12.75">
      <c r="B110" s="5" t="s">
        <v>18</v>
      </c>
      <c r="C110" s="7">
        <v>87</v>
      </c>
      <c r="D110" s="6">
        <v>3</v>
      </c>
      <c r="E110" s="18">
        <v>3.4482758620689653</v>
      </c>
      <c r="F110" s="6">
        <v>84</v>
      </c>
      <c r="G110" s="18">
        <v>96.55172413793103</v>
      </c>
      <c r="H110" s="6">
        <v>0</v>
      </c>
      <c r="I110" s="18">
        <v>0</v>
      </c>
      <c r="J110" s="11"/>
      <c r="K110" s="6" t="s">
        <v>18</v>
      </c>
      <c r="L110" s="6">
        <v>34</v>
      </c>
      <c r="M110" s="6">
        <v>6</v>
      </c>
      <c r="N110" s="18">
        <v>17.647058823529413</v>
      </c>
      <c r="O110" s="6">
        <v>25</v>
      </c>
      <c r="P110" s="18">
        <v>73.52941176470588</v>
      </c>
      <c r="Q110" s="6">
        <v>3</v>
      </c>
      <c r="R110" s="18">
        <v>8.823529411764707</v>
      </c>
    </row>
    <row r="111" spans="2:18" ht="12.75">
      <c r="B111" s="5" t="s">
        <v>19</v>
      </c>
      <c r="C111" s="7">
        <v>114</v>
      </c>
      <c r="D111" s="6">
        <v>6</v>
      </c>
      <c r="E111" s="18">
        <v>5.263157894736842</v>
      </c>
      <c r="F111" s="6">
        <v>102</v>
      </c>
      <c r="G111" s="18">
        <v>89.47368421052632</v>
      </c>
      <c r="H111" s="6">
        <v>6</v>
      </c>
      <c r="I111" s="18">
        <v>5.263157894736842</v>
      </c>
      <c r="J111" s="11"/>
      <c r="K111" s="6" t="s">
        <v>19</v>
      </c>
      <c r="L111" s="6">
        <v>71</v>
      </c>
      <c r="M111" s="6">
        <v>3</v>
      </c>
      <c r="N111" s="18">
        <v>4.225352112676056</v>
      </c>
      <c r="O111" s="6">
        <v>65</v>
      </c>
      <c r="P111" s="18">
        <v>91.54929577464789</v>
      </c>
      <c r="Q111" s="6">
        <v>3</v>
      </c>
      <c r="R111" s="18">
        <v>4.225352112676056</v>
      </c>
    </row>
    <row r="112" spans="2:18" ht="12.75">
      <c r="B112" s="5" t="s">
        <v>20</v>
      </c>
      <c r="C112" s="7">
        <v>64</v>
      </c>
      <c r="D112" s="6">
        <v>15</v>
      </c>
      <c r="E112" s="18">
        <v>23.4375</v>
      </c>
      <c r="F112" s="6">
        <v>49</v>
      </c>
      <c r="G112" s="18">
        <v>76.5625</v>
      </c>
      <c r="H112" s="6">
        <v>0</v>
      </c>
      <c r="I112" s="18">
        <v>0</v>
      </c>
      <c r="J112" s="11"/>
      <c r="K112" s="6" t="s">
        <v>20</v>
      </c>
      <c r="L112" s="6">
        <v>42</v>
      </c>
      <c r="M112" s="6">
        <v>3</v>
      </c>
      <c r="N112" s="18">
        <v>7.142857142857142</v>
      </c>
      <c r="O112" s="6">
        <v>33</v>
      </c>
      <c r="P112" s="18">
        <v>78.57142857142857</v>
      </c>
      <c r="Q112" s="6">
        <v>6</v>
      </c>
      <c r="R112" s="18">
        <v>14.285714285714285</v>
      </c>
    </row>
    <row r="113" spans="2:18" ht="12.75">
      <c r="B113" s="5" t="s">
        <v>21</v>
      </c>
      <c r="C113" s="7">
        <v>100</v>
      </c>
      <c r="D113" s="6">
        <v>7</v>
      </c>
      <c r="E113" s="18">
        <v>7</v>
      </c>
      <c r="F113" s="6">
        <v>93</v>
      </c>
      <c r="G113" s="18">
        <v>93</v>
      </c>
      <c r="H113" s="6">
        <v>0</v>
      </c>
      <c r="I113" s="18">
        <v>0</v>
      </c>
      <c r="J113" s="11"/>
      <c r="K113" s="6" t="s">
        <v>21</v>
      </c>
      <c r="L113" s="6">
        <v>58</v>
      </c>
      <c r="M113" s="6">
        <v>6</v>
      </c>
      <c r="N113" s="18">
        <v>10.344827586206897</v>
      </c>
      <c r="O113" s="6">
        <v>52</v>
      </c>
      <c r="P113" s="18">
        <v>89.65517241379311</v>
      </c>
      <c r="Q113" s="6">
        <v>0</v>
      </c>
      <c r="R113" s="18">
        <v>0</v>
      </c>
    </row>
    <row r="114" spans="2:18" ht="12.75">
      <c r="B114" s="5" t="s">
        <v>22</v>
      </c>
      <c r="C114" s="7">
        <v>61</v>
      </c>
      <c r="D114" s="6">
        <v>3</v>
      </c>
      <c r="E114" s="18">
        <v>4.918032786885246</v>
      </c>
      <c r="F114" s="6">
        <v>58</v>
      </c>
      <c r="G114" s="18">
        <v>95.08196721311475</v>
      </c>
      <c r="H114" s="6">
        <v>0</v>
      </c>
      <c r="I114" s="18">
        <v>0</v>
      </c>
      <c r="J114" s="11"/>
      <c r="K114" s="6" t="s">
        <v>22</v>
      </c>
      <c r="L114" s="6">
        <v>28</v>
      </c>
      <c r="M114" s="6">
        <v>0</v>
      </c>
      <c r="N114" s="18">
        <v>0</v>
      </c>
      <c r="O114" s="6">
        <v>28</v>
      </c>
      <c r="P114" s="18">
        <v>100</v>
      </c>
      <c r="Q114" s="6">
        <v>0</v>
      </c>
      <c r="R114" s="18">
        <v>0</v>
      </c>
    </row>
    <row r="115" spans="2:18" ht="12.75">
      <c r="B115" s="5" t="s">
        <v>23</v>
      </c>
      <c r="C115" s="7">
        <v>158</v>
      </c>
      <c r="D115" s="6">
        <v>0</v>
      </c>
      <c r="E115" s="18">
        <v>0</v>
      </c>
      <c r="F115" s="6">
        <v>155</v>
      </c>
      <c r="G115" s="18">
        <v>98.10126582278481</v>
      </c>
      <c r="H115" s="6">
        <v>3</v>
      </c>
      <c r="I115" s="18">
        <v>1.89873417721519</v>
      </c>
      <c r="J115" s="11"/>
      <c r="K115" s="6" t="s">
        <v>23</v>
      </c>
      <c r="L115" s="6">
        <v>89</v>
      </c>
      <c r="M115" s="6">
        <v>6</v>
      </c>
      <c r="N115" s="18">
        <v>6.741573033707865</v>
      </c>
      <c r="O115" s="6">
        <v>80</v>
      </c>
      <c r="P115" s="18">
        <v>89.8876404494382</v>
      </c>
      <c r="Q115" s="6">
        <v>3</v>
      </c>
      <c r="R115" s="18">
        <v>3.3707865168539324</v>
      </c>
    </row>
    <row r="116" spans="2:18" ht="12.75">
      <c r="B116" s="101" t="s">
        <v>257</v>
      </c>
      <c r="C116" s="102">
        <v>5370</v>
      </c>
      <c r="D116" s="34">
        <v>704</v>
      </c>
      <c r="E116" s="103">
        <v>13.109869646182496</v>
      </c>
      <c r="F116" s="102">
        <v>4448</v>
      </c>
      <c r="G116" s="103">
        <v>82.83054003724395</v>
      </c>
      <c r="H116" s="34">
        <v>218</v>
      </c>
      <c r="I116" s="103">
        <v>4.059590316573557</v>
      </c>
      <c r="J116" s="11"/>
      <c r="K116" s="101" t="s">
        <v>257</v>
      </c>
      <c r="L116" s="34">
        <v>6548</v>
      </c>
      <c r="M116" s="34">
        <v>1039</v>
      </c>
      <c r="N116" s="103">
        <v>15.867440439828956</v>
      </c>
      <c r="O116" s="34">
        <v>5062</v>
      </c>
      <c r="P116" s="103">
        <v>77.30604764813684</v>
      </c>
      <c r="Q116" s="34">
        <v>447</v>
      </c>
      <c r="R116" s="103">
        <v>6.826511912034208</v>
      </c>
    </row>
    <row r="117" spans="2:18" ht="12.75">
      <c r="B117" s="5" t="s">
        <v>158</v>
      </c>
      <c r="C117" s="7">
        <v>1728</v>
      </c>
      <c r="D117" s="6">
        <v>80</v>
      </c>
      <c r="E117" s="18">
        <v>4.62962962962963</v>
      </c>
      <c r="F117" s="7">
        <v>1621</v>
      </c>
      <c r="G117" s="18">
        <v>93.80787037037037</v>
      </c>
      <c r="H117" s="6">
        <v>27</v>
      </c>
      <c r="I117" s="18">
        <v>1.5625</v>
      </c>
      <c r="J117" s="11"/>
      <c r="K117" s="5" t="s">
        <v>158</v>
      </c>
      <c r="L117" s="6">
        <v>1198</v>
      </c>
      <c r="M117" s="6">
        <v>91</v>
      </c>
      <c r="N117" s="18">
        <v>7.595993322203673</v>
      </c>
      <c r="O117" s="6">
        <v>1074</v>
      </c>
      <c r="P117" s="18">
        <v>89.64941569282136</v>
      </c>
      <c r="Q117" s="6">
        <v>33</v>
      </c>
      <c r="R117" s="18">
        <v>2.7545909849749584</v>
      </c>
    </row>
    <row r="118" spans="2:18" ht="12.75">
      <c r="B118" s="5" t="s">
        <v>159</v>
      </c>
      <c r="C118" s="7">
        <v>1409</v>
      </c>
      <c r="D118" s="6">
        <v>66</v>
      </c>
      <c r="E118" s="18">
        <v>4.68417317246274</v>
      </c>
      <c r="F118" s="7">
        <v>1331</v>
      </c>
      <c r="G118" s="18">
        <v>94.46415897799858</v>
      </c>
      <c r="H118" s="6">
        <v>12</v>
      </c>
      <c r="I118" s="18">
        <v>0.8516678495386799</v>
      </c>
      <c r="J118" s="11"/>
      <c r="K118" s="5" t="s">
        <v>159</v>
      </c>
      <c r="L118" s="6">
        <v>1024</v>
      </c>
      <c r="M118" s="6">
        <v>81</v>
      </c>
      <c r="N118" s="18">
        <v>7.91015625</v>
      </c>
      <c r="O118" s="6">
        <v>901</v>
      </c>
      <c r="P118" s="18">
        <v>87.98828125</v>
      </c>
      <c r="Q118" s="6">
        <v>42</v>
      </c>
      <c r="R118" s="18">
        <v>4.1015625</v>
      </c>
    </row>
    <row r="119" spans="2:18" ht="12.75">
      <c r="B119" s="5" t="s">
        <v>160</v>
      </c>
      <c r="C119" s="7">
        <v>580</v>
      </c>
      <c r="D119" s="6">
        <v>18</v>
      </c>
      <c r="E119" s="18">
        <v>3.103448275862069</v>
      </c>
      <c r="F119" s="7">
        <v>562</v>
      </c>
      <c r="G119" s="18">
        <v>96.89655172413794</v>
      </c>
      <c r="H119" s="6">
        <v>0</v>
      </c>
      <c r="I119" s="18">
        <v>0</v>
      </c>
      <c r="J119" s="11"/>
      <c r="K119" s="5" t="s">
        <v>160</v>
      </c>
      <c r="L119" s="6">
        <v>522</v>
      </c>
      <c r="M119" s="6">
        <v>54</v>
      </c>
      <c r="N119" s="18">
        <v>10.344827586206897</v>
      </c>
      <c r="O119" s="6">
        <v>441</v>
      </c>
      <c r="P119" s="18">
        <v>84.48275862068965</v>
      </c>
      <c r="Q119" s="6">
        <v>27</v>
      </c>
      <c r="R119" s="18">
        <v>5.172413793103448</v>
      </c>
    </row>
    <row r="120" spans="2:18" ht="12.75">
      <c r="B120" s="5" t="s">
        <v>161</v>
      </c>
      <c r="C120" s="7">
        <v>410</v>
      </c>
      <c r="D120" s="6">
        <v>25</v>
      </c>
      <c r="E120" s="18">
        <v>6.097560975609756</v>
      </c>
      <c r="F120" s="7">
        <v>376</v>
      </c>
      <c r="G120" s="18">
        <v>91.70731707317074</v>
      </c>
      <c r="H120" s="6">
        <v>9</v>
      </c>
      <c r="I120" s="18">
        <v>2.195121951219512</v>
      </c>
      <c r="J120" s="11"/>
      <c r="K120" s="5" t="s">
        <v>161</v>
      </c>
      <c r="L120" s="6">
        <v>427</v>
      </c>
      <c r="M120" s="6">
        <v>28</v>
      </c>
      <c r="N120" s="18">
        <v>6.557377049180328</v>
      </c>
      <c r="O120" s="6">
        <v>387</v>
      </c>
      <c r="P120" s="18">
        <v>90.63231850117096</v>
      </c>
      <c r="Q120" s="6">
        <v>12</v>
      </c>
      <c r="R120" s="18">
        <v>2.810304449648712</v>
      </c>
    </row>
    <row r="121" spans="2:18" ht="12.75">
      <c r="B121" s="5" t="s">
        <v>162</v>
      </c>
      <c r="C121" s="7">
        <v>493</v>
      </c>
      <c r="D121" s="6">
        <v>24</v>
      </c>
      <c r="E121" s="18">
        <v>4.86815415821501</v>
      </c>
      <c r="F121" s="7">
        <v>454</v>
      </c>
      <c r="G121" s="18">
        <v>92.0892494929006</v>
      </c>
      <c r="H121" s="6">
        <v>15</v>
      </c>
      <c r="I121" s="18">
        <v>3.0425963488843815</v>
      </c>
      <c r="J121" s="11"/>
      <c r="K121" s="5" t="s">
        <v>162</v>
      </c>
      <c r="L121" s="6">
        <v>581</v>
      </c>
      <c r="M121" s="6">
        <v>51</v>
      </c>
      <c r="N121" s="18">
        <v>8.777969018932874</v>
      </c>
      <c r="O121" s="6">
        <v>509</v>
      </c>
      <c r="P121" s="18">
        <v>87.60757314974182</v>
      </c>
      <c r="Q121" s="6">
        <v>21</v>
      </c>
      <c r="R121" s="18">
        <v>3.614457831325301</v>
      </c>
    </row>
    <row r="122" spans="2:18" ht="12.75">
      <c r="B122" s="5" t="s">
        <v>163</v>
      </c>
      <c r="C122" s="7">
        <v>755</v>
      </c>
      <c r="D122" s="6">
        <v>42</v>
      </c>
      <c r="E122" s="18">
        <v>5.562913907284768</v>
      </c>
      <c r="F122" s="7">
        <v>698</v>
      </c>
      <c r="G122" s="18">
        <v>92.45033112582782</v>
      </c>
      <c r="H122" s="6">
        <v>15</v>
      </c>
      <c r="I122" s="18">
        <v>1.9867549668874174</v>
      </c>
      <c r="J122" s="11"/>
      <c r="K122" s="5" t="s">
        <v>163</v>
      </c>
      <c r="L122" s="6">
        <v>1279</v>
      </c>
      <c r="M122" s="6">
        <v>51</v>
      </c>
      <c r="N122" s="18">
        <v>3.98749022673964</v>
      </c>
      <c r="O122" s="6">
        <v>1209</v>
      </c>
      <c r="P122" s="18">
        <v>94.52697419859265</v>
      </c>
      <c r="Q122" s="6">
        <v>19</v>
      </c>
      <c r="R122" s="18">
        <v>1.4855355746677092</v>
      </c>
    </row>
    <row r="123" spans="2:18" ht="12.75">
      <c r="B123" s="5" t="s">
        <v>164</v>
      </c>
      <c r="C123" s="7">
        <v>735</v>
      </c>
      <c r="D123" s="6">
        <v>63</v>
      </c>
      <c r="E123" s="18">
        <v>8.571428571428571</v>
      </c>
      <c r="F123" s="7">
        <v>645</v>
      </c>
      <c r="G123" s="18">
        <v>87.75510204081633</v>
      </c>
      <c r="H123" s="6">
        <v>27</v>
      </c>
      <c r="I123" s="18">
        <v>3.6734693877551026</v>
      </c>
      <c r="J123" s="11"/>
      <c r="K123" s="5" t="s">
        <v>164</v>
      </c>
      <c r="L123" s="6">
        <v>823</v>
      </c>
      <c r="M123" s="6">
        <v>63</v>
      </c>
      <c r="N123" s="18">
        <v>7.654921020656136</v>
      </c>
      <c r="O123" s="6">
        <v>702</v>
      </c>
      <c r="P123" s="18">
        <v>85.29769137302551</v>
      </c>
      <c r="Q123" s="6">
        <v>58</v>
      </c>
      <c r="R123" s="18">
        <v>7.047387606318348</v>
      </c>
    </row>
    <row r="124" spans="2:18" ht="12.75">
      <c r="B124" s="5" t="s">
        <v>165</v>
      </c>
      <c r="C124" s="7">
        <v>357</v>
      </c>
      <c r="D124" s="6">
        <v>44</v>
      </c>
      <c r="E124" s="18">
        <v>12.324929971988796</v>
      </c>
      <c r="F124" s="7">
        <v>310</v>
      </c>
      <c r="G124" s="18">
        <v>86.83473389355743</v>
      </c>
      <c r="H124" s="6">
        <v>3</v>
      </c>
      <c r="I124" s="18">
        <v>0.8403361344537815</v>
      </c>
      <c r="J124" s="11"/>
      <c r="K124" s="5" t="s">
        <v>165</v>
      </c>
      <c r="L124" s="6">
        <v>276</v>
      </c>
      <c r="M124" s="6">
        <v>42</v>
      </c>
      <c r="N124" s="18">
        <v>15.217391304347828</v>
      </c>
      <c r="O124" s="6">
        <v>219</v>
      </c>
      <c r="P124" s="18">
        <v>79.34782608695652</v>
      </c>
      <c r="Q124" s="6">
        <v>15</v>
      </c>
      <c r="R124" s="18">
        <v>5.434782608695652</v>
      </c>
    </row>
    <row r="125" spans="2:18" ht="12.75">
      <c r="B125" s="5" t="s">
        <v>36</v>
      </c>
      <c r="C125" s="7">
        <v>159</v>
      </c>
      <c r="D125" s="6">
        <v>18</v>
      </c>
      <c r="E125" s="18">
        <v>11.320754716981133</v>
      </c>
      <c r="F125" s="7">
        <v>138</v>
      </c>
      <c r="G125" s="18">
        <v>86.79245283018868</v>
      </c>
      <c r="H125" s="6">
        <v>3</v>
      </c>
      <c r="I125" s="18">
        <v>1.8867924528301887</v>
      </c>
      <c r="J125" s="11"/>
      <c r="K125" s="5" t="s">
        <v>36</v>
      </c>
      <c r="L125" s="6">
        <v>93</v>
      </c>
      <c r="M125" s="6">
        <v>18</v>
      </c>
      <c r="N125" s="18">
        <v>19.35483870967742</v>
      </c>
      <c r="O125" s="6">
        <v>75</v>
      </c>
      <c r="P125" s="18">
        <v>80.64516129032258</v>
      </c>
      <c r="Q125" s="6">
        <v>0</v>
      </c>
      <c r="R125" s="18">
        <v>0</v>
      </c>
    </row>
    <row r="126" spans="2:18" ht="12.75">
      <c r="B126" s="101" t="s">
        <v>252</v>
      </c>
      <c r="C126" s="102">
        <v>6626</v>
      </c>
      <c r="D126" s="34">
        <v>380</v>
      </c>
      <c r="E126" s="103">
        <v>5.734983398732267</v>
      </c>
      <c r="F126" s="102">
        <v>6135</v>
      </c>
      <c r="G126" s="103">
        <v>92.58979776637489</v>
      </c>
      <c r="H126" s="34">
        <v>111</v>
      </c>
      <c r="I126" s="103">
        <v>1.6752188348928463</v>
      </c>
      <c r="J126" s="11"/>
      <c r="K126" s="101" t="s">
        <v>252</v>
      </c>
      <c r="L126" s="34">
        <v>6223</v>
      </c>
      <c r="M126" s="34">
        <v>479</v>
      </c>
      <c r="N126" s="103">
        <v>7.6972521291981355</v>
      </c>
      <c r="O126" s="34">
        <v>5517</v>
      </c>
      <c r="P126" s="103">
        <v>88.65498955487708</v>
      </c>
      <c r="Q126" s="34">
        <v>227</v>
      </c>
      <c r="R126" s="103">
        <v>3.647758315924795</v>
      </c>
    </row>
    <row r="127" spans="2:18" ht="12.75">
      <c r="B127" s="5" t="s">
        <v>253</v>
      </c>
      <c r="C127" s="7">
        <v>181</v>
      </c>
      <c r="D127" s="6">
        <v>9</v>
      </c>
      <c r="E127" s="18">
        <v>4.972375690607735</v>
      </c>
      <c r="F127" s="7">
        <v>172</v>
      </c>
      <c r="G127" s="18">
        <v>95.02762430939227</v>
      </c>
      <c r="H127" s="6">
        <v>0</v>
      </c>
      <c r="I127" s="18">
        <v>0</v>
      </c>
      <c r="J127" s="11"/>
      <c r="K127" s="5" t="s">
        <v>253</v>
      </c>
      <c r="L127" s="6">
        <v>53</v>
      </c>
      <c r="M127" s="6">
        <v>0</v>
      </c>
      <c r="N127" s="18">
        <v>0</v>
      </c>
      <c r="O127" s="6">
        <v>50</v>
      </c>
      <c r="P127" s="18">
        <v>94.33962264150944</v>
      </c>
      <c r="Q127" s="6">
        <v>3</v>
      </c>
      <c r="R127" s="18">
        <v>5.660377358490567</v>
      </c>
    </row>
    <row r="128" spans="2:18" ht="12.75">
      <c r="B128" s="5" t="s">
        <v>38</v>
      </c>
      <c r="C128" s="7">
        <v>848</v>
      </c>
      <c r="D128" s="6">
        <v>75</v>
      </c>
      <c r="E128" s="18">
        <v>8.84433962264151</v>
      </c>
      <c r="F128" s="7">
        <v>767</v>
      </c>
      <c r="G128" s="18">
        <v>90.44811320754717</v>
      </c>
      <c r="H128" s="6">
        <v>6</v>
      </c>
      <c r="I128" s="18">
        <v>0.7075471698113208</v>
      </c>
      <c r="J128" s="11"/>
      <c r="K128" s="5" t="s">
        <v>38</v>
      </c>
      <c r="L128" s="6">
        <v>623</v>
      </c>
      <c r="M128" s="6">
        <v>73</v>
      </c>
      <c r="N128" s="18">
        <v>11.717495987158909</v>
      </c>
      <c r="O128" s="6">
        <v>527</v>
      </c>
      <c r="P128" s="18">
        <v>84.59069020866774</v>
      </c>
      <c r="Q128" s="6">
        <v>23</v>
      </c>
      <c r="R128" s="18">
        <v>3.6918138041733553</v>
      </c>
    </row>
    <row r="129" spans="2:18" ht="12.75">
      <c r="B129" s="5" t="s">
        <v>39</v>
      </c>
      <c r="C129" s="7">
        <v>2947</v>
      </c>
      <c r="D129" s="6">
        <v>374</v>
      </c>
      <c r="E129" s="18">
        <v>12.690872073294877</v>
      </c>
      <c r="F129" s="7">
        <v>2543</v>
      </c>
      <c r="G129" s="18">
        <v>86.29114353579912</v>
      </c>
      <c r="H129" s="6">
        <v>30</v>
      </c>
      <c r="I129" s="18">
        <v>1.017984390906006</v>
      </c>
      <c r="J129" s="11"/>
      <c r="K129" s="105" t="s">
        <v>259</v>
      </c>
      <c r="L129" s="34">
        <v>13447</v>
      </c>
      <c r="M129" s="34">
        <v>1591</v>
      </c>
      <c r="N129" s="103">
        <v>11.831635308990853</v>
      </c>
      <c r="O129" s="34">
        <v>11156</v>
      </c>
      <c r="P129" s="103">
        <v>82.96274261917156</v>
      </c>
      <c r="Q129" s="34">
        <v>700</v>
      </c>
      <c r="R129" s="103">
        <v>5.205622071837585</v>
      </c>
    </row>
    <row r="130" spans="2:18" ht="12.75">
      <c r="B130" s="5" t="s">
        <v>40</v>
      </c>
      <c r="C130" s="7">
        <v>2675</v>
      </c>
      <c r="D130" s="7">
        <v>491</v>
      </c>
      <c r="E130" s="18">
        <v>18.35514018691589</v>
      </c>
      <c r="F130" s="7">
        <v>2047</v>
      </c>
      <c r="G130" s="18">
        <v>76.5233644859813</v>
      </c>
      <c r="H130" s="7">
        <v>137</v>
      </c>
      <c r="I130" s="18">
        <v>5.121495327102804</v>
      </c>
      <c r="K130" s="129" t="s">
        <v>25</v>
      </c>
      <c r="L130" s="130"/>
      <c r="M130" s="130"/>
      <c r="N130" s="130"/>
      <c r="O130" s="130"/>
      <c r="P130" s="130"/>
      <c r="Q130" s="130"/>
      <c r="R130" s="130"/>
    </row>
    <row r="131" spans="2:18" ht="12.75">
      <c r="B131" s="105" t="s">
        <v>259</v>
      </c>
      <c r="C131" s="102">
        <v>18647</v>
      </c>
      <c r="D131" s="102">
        <v>2033</v>
      </c>
      <c r="E131" s="103">
        <v>10.902558052233603</v>
      </c>
      <c r="F131" s="102">
        <v>16112</v>
      </c>
      <c r="G131" s="103">
        <v>86.40531989059902</v>
      </c>
      <c r="H131" s="102">
        <v>502</v>
      </c>
      <c r="I131" s="103">
        <v>2.692122057167373</v>
      </c>
      <c r="K131" s="9"/>
      <c r="L131" s="54"/>
      <c r="M131" s="54"/>
      <c r="N131" s="54"/>
      <c r="O131" s="54"/>
      <c r="P131" s="54"/>
      <c r="Q131" s="54"/>
      <c r="R131" s="54"/>
    </row>
    <row r="132" spans="2:18" ht="18" customHeight="1">
      <c r="B132" s="129" t="s">
        <v>25</v>
      </c>
      <c r="C132" s="130"/>
      <c r="D132" s="130"/>
      <c r="E132" s="130"/>
      <c r="F132" s="130"/>
      <c r="G132" s="130"/>
      <c r="H132" s="130"/>
      <c r="I132" s="130"/>
      <c r="K132" s="9"/>
      <c r="L132" s="54"/>
      <c r="M132" s="54"/>
      <c r="N132" s="54"/>
      <c r="O132" s="54"/>
      <c r="P132" s="54"/>
      <c r="Q132" s="54"/>
      <c r="R132" s="54"/>
    </row>
    <row r="133" spans="2:9" ht="15" customHeight="1">
      <c r="B133" s="9"/>
      <c r="C133" s="9"/>
      <c r="D133" s="9"/>
      <c r="E133" s="9"/>
      <c r="F133" s="9"/>
      <c r="G133" s="9"/>
      <c r="H133" s="12"/>
      <c r="I133" s="12"/>
    </row>
    <row r="135" spans="1:11" ht="12.75">
      <c r="A135" s="1" t="s">
        <v>3</v>
      </c>
      <c r="K135" s="1" t="s">
        <v>3</v>
      </c>
    </row>
    <row r="136" spans="2:18" ht="20.25" customHeight="1">
      <c r="B136" s="132" t="s">
        <v>267</v>
      </c>
      <c r="C136" s="132"/>
      <c r="D136" s="132"/>
      <c r="E136" s="132"/>
      <c r="F136" s="132"/>
      <c r="G136" s="132"/>
      <c r="H136" s="133"/>
      <c r="I136" s="133"/>
      <c r="K136" s="132" t="s">
        <v>272</v>
      </c>
      <c r="L136" s="132"/>
      <c r="M136" s="132"/>
      <c r="N136" s="132"/>
      <c r="O136" s="132"/>
      <c r="P136" s="132"/>
      <c r="Q136" s="133"/>
      <c r="R136" s="133"/>
    </row>
    <row r="137" spans="2:18" ht="24.75">
      <c r="B137" s="15" t="s">
        <v>33</v>
      </c>
      <c r="C137" s="16" t="s">
        <v>26</v>
      </c>
      <c r="D137" s="113" t="s">
        <v>292</v>
      </c>
      <c r="E137" s="17" t="s">
        <v>28</v>
      </c>
      <c r="F137" s="113" t="s">
        <v>293</v>
      </c>
      <c r="G137" s="113" t="s">
        <v>32</v>
      </c>
      <c r="H137" s="17" t="s">
        <v>29</v>
      </c>
      <c r="I137" s="17" t="s">
        <v>30</v>
      </c>
      <c r="K137" s="23" t="s">
        <v>34</v>
      </c>
      <c r="L137" s="23" t="s">
        <v>31</v>
      </c>
      <c r="M137" s="28" t="s">
        <v>27</v>
      </c>
      <c r="N137" s="27" t="s">
        <v>28</v>
      </c>
      <c r="O137" s="112" t="s">
        <v>291</v>
      </c>
      <c r="P137" s="27" t="s">
        <v>32</v>
      </c>
      <c r="Q137" s="28" t="s">
        <v>29</v>
      </c>
      <c r="R137" s="27" t="s">
        <v>30</v>
      </c>
    </row>
    <row r="138" spans="2:18" ht="12.75">
      <c r="B138" s="5" t="s">
        <v>1</v>
      </c>
      <c r="C138" s="7">
        <v>332</v>
      </c>
      <c r="D138" s="6">
        <v>48</v>
      </c>
      <c r="E138" s="18">
        <v>14.457831325301203</v>
      </c>
      <c r="F138" s="6">
        <v>265</v>
      </c>
      <c r="G138" s="18">
        <v>79.81927710843374</v>
      </c>
      <c r="H138" s="6">
        <v>19</v>
      </c>
      <c r="I138" s="18">
        <v>5.72289156626506</v>
      </c>
      <c r="J138" s="11"/>
      <c r="K138" s="6" t="s">
        <v>1</v>
      </c>
      <c r="L138" s="6">
        <v>292</v>
      </c>
      <c r="M138" s="6">
        <v>53</v>
      </c>
      <c r="N138" s="18">
        <v>18.15068493150685</v>
      </c>
      <c r="O138" s="6">
        <v>227</v>
      </c>
      <c r="P138" s="18">
        <v>77.73972602739725</v>
      </c>
      <c r="Q138" s="6">
        <v>12</v>
      </c>
      <c r="R138" s="18">
        <v>4.10958904109589</v>
      </c>
    </row>
    <row r="139" spans="2:18" ht="12.75">
      <c r="B139" s="5" t="s">
        <v>2</v>
      </c>
      <c r="C139" s="7">
        <v>2264</v>
      </c>
      <c r="D139" s="6">
        <v>367</v>
      </c>
      <c r="E139" s="18">
        <v>16.210247349823323</v>
      </c>
      <c r="F139" s="6">
        <v>1758</v>
      </c>
      <c r="G139" s="18">
        <v>77.65017667844522</v>
      </c>
      <c r="H139" s="6">
        <v>139</v>
      </c>
      <c r="I139" s="18">
        <v>6.139575971731449</v>
      </c>
      <c r="J139" s="11"/>
      <c r="K139" s="6" t="s">
        <v>2</v>
      </c>
      <c r="L139" s="6">
        <v>1260</v>
      </c>
      <c r="M139" s="6">
        <v>225</v>
      </c>
      <c r="N139" s="18">
        <v>17.857142857142858</v>
      </c>
      <c r="O139" s="6">
        <v>964</v>
      </c>
      <c r="P139" s="18">
        <v>76.5079365079365</v>
      </c>
      <c r="Q139" s="6">
        <v>71</v>
      </c>
      <c r="R139" s="18">
        <v>5.634920634920635</v>
      </c>
    </row>
    <row r="140" spans="2:18" ht="12.75">
      <c r="B140" s="5" t="s">
        <v>3</v>
      </c>
      <c r="C140" s="7">
        <v>12670</v>
      </c>
      <c r="D140" s="6">
        <v>3174</v>
      </c>
      <c r="E140" s="18">
        <v>25.05130228887135</v>
      </c>
      <c r="F140" s="6">
        <v>8333</v>
      </c>
      <c r="G140" s="18">
        <v>65.76953433307024</v>
      </c>
      <c r="H140" s="6">
        <v>1163</v>
      </c>
      <c r="I140" s="18">
        <v>9.179163378058405</v>
      </c>
      <c r="J140" s="11"/>
      <c r="K140" s="6" t="s">
        <v>3</v>
      </c>
      <c r="L140" s="6">
        <v>12670</v>
      </c>
      <c r="M140" s="6">
        <v>3174</v>
      </c>
      <c r="N140" s="18">
        <v>25.05130228887135</v>
      </c>
      <c r="O140" s="6">
        <v>8333</v>
      </c>
      <c r="P140" s="18">
        <v>65.76953433307024</v>
      </c>
      <c r="Q140" s="6">
        <v>1163</v>
      </c>
      <c r="R140" s="18">
        <v>9.179163378058405</v>
      </c>
    </row>
    <row r="141" spans="2:18" ht="12.75">
      <c r="B141" s="5" t="s">
        <v>4</v>
      </c>
      <c r="C141" s="7">
        <v>174</v>
      </c>
      <c r="D141" s="6">
        <v>31</v>
      </c>
      <c r="E141" s="18">
        <v>17.81609195402299</v>
      </c>
      <c r="F141" s="6">
        <v>131</v>
      </c>
      <c r="G141" s="18">
        <v>75.28735632183908</v>
      </c>
      <c r="H141" s="6">
        <v>12</v>
      </c>
      <c r="I141" s="18">
        <v>6.896551724137931</v>
      </c>
      <c r="J141" s="11"/>
      <c r="K141" s="6" t="s">
        <v>4</v>
      </c>
      <c r="L141" s="6">
        <v>96</v>
      </c>
      <c r="M141" s="6">
        <v>23</v>
      </c>
      <c r="N141" s="18">
        <v>23.958333333333336</v>
      </c>
      <c r="O141" s="6">
        <v>67</v>
      </c>
      <c r="P141" s="18">
        <v>69.79166666666666</v>
      </c>
      <c r="Q141" s="6">
        <v>6</v>
      </c>
      <c r="R141" s="18">
        <v>6.25</v>
      </c>
    </row>
    <row r="142" spans="2:18" ht="12.75">
      <c r="B142" s="5" t="s">
        <v>5</v>
      </c>
      <c r="C142" s="7">
        <v>132</v>
      </c>
      <c r="D142" s="6">
        <v>22</v>
      </c>
      <c r="E142" s="18">
        <v>16.666666666666664</v>
      </c>
      <c r="F142" s="6">
        <v>107</v>
      </c>
      <c r="G142" s="18">
        <v>81.06060606060606</v>
      </c>
      <c r="H142" s="6">
        <v>3</v>
      </c>
      <c r="I142" s="18">
        <v>2.272727272727273</v>
      </c>
      <c r="J142" s="11"/>
      <c r="K142" s="6" t="s">
        <v>5</v>
      </c>
      <c r="L142" s="6">
        <v>117</v>
      </c>
      <c r="M142" s="6">
        <v>12</v>
      </c>
      <c r="N142" s="18">
        <v>10.256410256410255</v>
      </c>
      <c r="O142" s="6">
        <v>102</v>
      </c>
      <c r="P142" s="18">
        <v>87.17948717948718</v>
      </c>
      <c r="Q142" s="6">
        <v>3</v>
      </c>
      <c r="R142" s="18">
        <v>2.564102564102564</v>
      </c>
    </row>
    <row r="143" spans="2:18" ht="12.75">
      <c r="B143" s="5" t="s">
        <v>6</v>
      </c>
      <c r="C143" s="7">
        <v>68</v>
      </c>
      <c r="D143" s="6">
        <v>10</v>
      </c>
      <c r="E143" s="18">
        <v>14.705882352941178</v>
      </c>
      <c r="F143" s="6">
        <v>46</v>
      </c>
      <c r="G143" s="18">
        <v>67.64705882352942</v>
      </c>
      <c r="H143" s="6">
        <v>12</v>
      </c>
      <c r="I143" s="18">
        <v>17.647058823529413</v>
      </c>
      <c r="J143" s="11"/>
      <c r="K143" s="6" t="s">
        <v>6</v>
      </c>
      <c r="L143" s="6">
        <v>68</v>
      </c>
      <c r="M143" s="6">
        <v>16</v>
      </c>
      <c r="N143" s="18">
        <v>23.52941176470588</v>
      </c>
      <c r="O143" s="6">
        <v>45</v>
      </c>
      <c r="P143" s="18">
        <v>66.17647058823529</v>
      </c>
      <c r="Q143" s="6">
        <v>7</v>
      </c>
      <c r="R143" s="18">
        <v>10.294117647058822</v>
      </c>
    </row>
    <row r="144" spans="2:18" ht="12.75">
      <c r="B144" s="5" t="s">
        <v>7</v>
      </c>
      <c r="C144" s="7">
        <v>39</v>
      </c>
      <c r="D144" s="6">
        <v>0</v>
      </c>
      <c r="E144" s="18">
        <v>0</v>
      </c>
      <c r="F144" s="6">
        <v>30</v>
      </c>
      <c r="G144" s="18">
        <v>76.92307692307693</v>
      </c>
      <c r="H144" s="6">
        <v>9</v>
      </c>
      <c r="I144" s="18">
        <v>23.076923076923077</v>
      </c>
      <c r="J144" s="11"/>
      <c r="K144" s="6" t="s">
        <v>7</v>
      </c>
      <c r="L144" s="6">
        <v>22</v>
      </c>
      <c r="M144" s="6">
        <v>3</v>
      </c>
      <c r="N144" s="18">
        <v>13.636363636363635</v>
      </c>
      <c r="O144" s="6">
        <v>16</v>
      </c>
      <c r="P144" s="18">
        <v>72.72727272727273</v>
      </c>
      <c r="Q144" s="6">
        <v>3</v>
      </c>
      <c r="R144" s="18">
        <v>13.636363636363635</v>
      </c>
    </row>
    <row r="145" spans="2:18" ht="12.75">
      <c r="B145" s="110" t="s">
        <v>302</v>
      </c>
      <c r="C145" s="7">
        <v>628</v>
      </c>
      <c r="D145" s="6">
        <v>125</v>
      </c>
      <c r="E145" s="18">
        <v>19.904458598726116</v>
      </c>
      <c r="F145" s="6">
        <v>464</v>
      </c>
      <c r="G145" s="18">
        <v>73.88535031847134</v>
      </c>
      <c r="H145" s="6">
        <v>39</v>
      </c>
      <c r="I145" s="18">
        <v>6.210191082802548</v>
      </c>
      <c r="J145" s="11"/>
      <c r="K145" s="110" t="s">
        <v>302</v>
      </c>
      <c r="L145" s="6">
        <v>680</v>
      </c>
      <c r="M145" s="6">
        <v>134</v>
      </c>
      <c r="N145" s="18">
        <v>19.705882352941178</v>
      </c>
      <c r="O145" s="6">
        <v>469</v>
      </c>
      <c r="P145" s="18">
        <v>68.97058823529412</v>
      </c>
      <c r="Q145" s="6">
        <v>77</v>
      </c>
      <c r="R145" s="18">
        <v>11.323529411764707</v>
      </c>
    </row>
    <row r="146" spans="2:18" ht="12.75">
      <c r="B146" s="5" t="s">
        <v>9</v>
      </c>
      <c r="C146" s="7">
        <v>147</v>
      </c>
      <c r="D146" s="6">
        <v>22</v>
      </c>
      <c r="E146" s="18">
        <v>14.965986394557824</v>
      </c>
      <c r="F146" s="6">
        <v>107</v>
      </c>
      <c r="G146" s="18">
        <v>72.78911564625851</v>
      </c>
      <c r="H146" s="6">
        <v>18</v>
      </c>
      <c r="I146" s="18">
        <v>12.244897959183673</v>
      </c>
      <c r="J146" s="11"/>
      <c r="K146" s="6" t="s">
        <v>9</v>
      </c>
      <c r="L146" s="6">
        <v>148</v>
      </c>
      <c r="M146" s="6">
        <v>19</v>
      </c>
      <c r="N146" s="18">
        <v>12.837837837837837</v>
      </c>
      <c r="O146" s="6">
        <v>108</v>
      </c>
      <c r="P146" s="18">
        <v>72.97297297297297</v>
      </c>
      <c r="Q146" s="6">
        <v>21</v>
      </c>
      <c r="R146" s="18">
        <v>14.18918918918919</v>
      </c>
    </row>
    <row r="147" spans="2:18" ht="12.75">
      <c r="B147" s="5" t="s">
        <v>10</v>
      </c>
      <c r="C147" s="7">
        <v>69</v>
      </c>
      <c r="D147" s="6">
        <v>9</v>
      </c>
      <c r="E147" s="18">
        <v>13.043478260869565</v>
      </c>
      <c r="F147" s="6">
        <v>51</v>
      </c>
      <c r="G147" s="18">
        <v>73.91304347826086</v>
      </c>
      <c r="H147" s="6">
        <v>9</v>
      </c>
      <c r="I147" s="18">
        <v>13.043478260869565</v>
      </c>
      <c r="J147" s="11"/>
      <c r="K147" s="6" t="s">
        <v>10</v>
      </c>
      <c r="L147" s="6">
        <v>118</v>
      </c>
      <c r="M147" s="6">
        <v>25</v>
      </c>
      <c r="N147" s="18">
        <v>21.1864406779661</v>
      </c>
      <c r="O147" s="6">
        <v>87</v>
      </c>
      <c r="P147" s="18">
        <v>73.72881355932203</v>
      </c>
      <c r="Q147" s="6">
        <v>6</v>
      </c>
      <c r="R147" s="18">
        <v>5.084745762711865</v>
      </c>
    </row>
    <row r="148" spans="2:18" ht="12.75">
      <c r="B148" s="5" t="s">
        <v>11</v>
      </c>
      <c r="C148" s="7">
        <v>156</v>
      </c>
      <c r="D148" s="6">
        <v>40</v>
      </c>
      <c r="E148" s="18">
        <v>25.64102564102564</v>
      </c>
      <c r="F148" s="6">
        <v>113</v>
      </c>
      <c r="G148" s="18">
        <v>72.43589743589743</v>
      </c>
      <c r="H148" s="6">
        <v>3</v>
      </c>
      <c r="I148" s="18">
        <v>1.9230769230769231</v>
      </c>
      <c r="J148" s="11"/>
      <c r="K148" s="6" t="s">
        <v>11</v>
      </c>
      <c r="L148" s="6">
        <v>103</v>
      </c>
      <c r="M148" s="6">
        <v>20</v>
      </c>
      <c r="N148" s="18">
        <v>19.41747572815534</v>
      </c>
      <c r="O148" s="6">
        <v>71</v>
      </c>
      <c r="P148" s="18">
        <v>68.93203883495146</v>
      </c>
      <c r="Q148" s="6">
        <v>12</v>
      </c>
      <c r="R148" s="18">
        <v>11.650485436893204</v>
      </c>
    </row>
    <row r="149" spans="2:18" ht="12.75">
      <c r="B149" s="5" t="s">
        <v>12</v>
      </c>
      <c r="C149" s="7">
        <v>34</v>
      </c>
      <c r="D149" s="6">
        <v>0</v>
      </c>
      <c r="E149" s="18">
        <v>0</v>
      </c>
      <c r="F149" s="6">
        <v>31</v>
      </c>
      <c r="G149" s="18">
        <v>91.17647058823529</v>
      </c>
      <c r="H149" s="6">
        <v>3</v>
      </c>
      <c r="I149" s="18">
        <v>8.823529411764707</v>
      </c>
      <c r="J149" s="11"/>
      <c r="K149" s="6" t="s">
        <v>12</v>
      </c>
      <c r="L149" s="6">
        <v>32</v>
      </c>
      <c r="M149" s="6">
        <v>0</v>
      </c>
      <c r="N149" s="18">
        <v>0</v>
      </c>
      <c r="O149" s="6">
        <v>26</v>
      </c>
      <c r="P149" s="18">
        <v>81.25</v>
      </c>
      <c r="Q149" s="6">
        <v>6</v>
      </c>
      <c r="R149" s="18">
        <v>18.75</v>
      </c>
    </row>
    <row r="150" spans="2:18" ht="12.75">
      <c r="B150" s="5" t="s">
        <v>13</v>
      </c>
      <c r="C150" s="7">
        <v>37</v>
      </c>
      <c r="D150" s="6">
        <v>3</v>
      </c>
      <c r="E150" s="18">
        <v>8.108108108108109</v>
      </c>
      <c r="F150" s="6">
        <v>28</v>
      </c>
      <c r="G150" s="18">
        <v>75.67567567567568</v>
      </c>
      <c r="H150" s="6">
        <v>6</v>
      </c>
      <c r="I150" s="18">
        <v>16.216216216216218</v>
      </c>
      <c r="J150" s="11"/>
      <c r="K150" s="6" t="s">
        <v>13</v>
      </c>
      <c r="L150" s="6">
        <v>60</v>
      </c>
      <c r="M150" s="6">
        <v>14</v>
      </c>
      <c r="N150" s="18">
        <v>23.333333333333332</v>
      </c>
      <c r="O150" s="6">
        <v>40</v>
      </c>
      <c r="P150" s="18">
        <v>66.66666666666666</v>
      </c>
      <c r="Q150" s="6">
        <v>6</v>
      </c>
      <c r="R150" s="18">
        <v>10</v>
      </c>
    </row>
    <row r="151" spans="2:18" ht="12.75">
      <c r="B151" s="110" t="s">
        <v>154</v>
      </c>
      <c r="C151" s="7">
        <v>51</v>
      </c>
      <c r="D151" s="6">
        <v>3</v>
      </c>
      <c r="E151" s="18">
        <v>5.88235294117647</v>
      </c>
      <c r="F151" s="6">
        <v>48</v>
      </c>
      <c r="G151" s="18">
        <v>94.11764705882352</v>
      </c>
      <c r="H151" s="6">
        <v>0</v>
      </c>
      <c r="I151" s="18">
        <v>0</v>
      </c>
      <c r="J151" s="11"/>
      <c r="K151" s="110" t="s">
        <v>154</v>
      </c>
      <c r="L151" s="6">
        <v>67</v>
      </c>
      <c r="M151" s="6">
        <v>9</v>
      </c>
      <c r="N151" s="18">
        <v>13.432835820895523</v>
      </c>
      <c r="O151" s="6">
        <v>52</v>
      </c>
      <c r="P151" s="18">
        <v>77.61194029850746</v>
      </c>
      <c r="Q151" s="6">
        <v>6</v>
      </c>
      <c r="R151" s="18">
        <v>8.955223880597014</v>
      </c>
    </row>
    <row r="152" spans="2:18" ht="12.75">
      <c r="B152" s="5" t="s">
        <v>15</v>
      </c>
      <c r="C152" s="7">
        <v>28</v>
      </c>
      <c r="D152" s="6">
        <v>6</v>
      </c>
      <c r="E152" s="18">
        <v>21.428571428571427</v>
      </c>
      <c r="F152" s="6">
        <v>10</v>
      </c>
      <c r="G152" s="18">
        <v>35.714285714285715</v>
      </c>
      <c r="H152" s="6">
        <v>12</v>
      </c>
      <c r="I152" s="18">
        <v>42.857142857142854</v>
      </c>
      <c r="J152" s="11"/>
      <c r="K152" s="6" t="s">
        <v>15</v>
      </c>
      <c r="L152" s="6">
        <v>6</v>
      </c>
      <c r="M152" s="6">
        <v>0</v>
      </c>
      <c r="N152" s="18">
        <v>0</v>
      </c>
      <c r="O152" s="6">
        <v>6</v>
      </c>
      <c r="P152" s="18">
        <v>100</v>
      </c>
      <c r="Q152" s="6">
        <v>0</v>
      </c>
      <c r="R152" s="18">
        <v>0</v>
      </c>
    </row>
    <row r="153" spans="2:18" ht="12.75">
      <c r="B153" s="5" t="s">
        <v>16</v>
      </c>
      <c r="C153" s="7">
        <v>24</v>
      </c>
      <c r="D153" s="6">
        <v>12</v>
      </c>
      <c r="E153" s="18">
        <v>50</v>
      </c>
      <c r="F153" s="6">
        <v>9</v>
      </c>
      <c r="G153" s="18">
        <v>37.5</v>
      </c>
      <c r="H153" s="6">
        <v>3</v>
      </c>
      <c r="I153" s="18">
        <v>12.5</v>
      </c>
      <c r="J153" s="11"/>
      <c r="K153" s="6" t="s">
        <v>16</v>
      </c>
      <c r="L153" s="6">
        <v>12</v>
      </c>
      <c r="M153" s="6">
        <v>3</v>
      </c>
      <c r="N153" s="18">
        <v>25</v>
      </c>
      <c r="O153" s="6">
        <v>6</v>
      </c>
      <c r="P153" s="18">
        <v>50</v>
      </c>
      <c r="Q153" s="6">
        <v>3</v>
      </c>
      <c r="R153" s="18">
        <v>25</v>
      </c>
    </row>
    <row r="154" spans="2:18" ht="12.75">
      <c r="B154" s="5" t="s">
        <v>17</v>
      </c>
      <c r="C154" s="7">
        <v>18</v>
      </c>
      <c r="D154" s="6">
        <v>3</v>
      </c>
      <c r="E154" s="18">
        <v>16.666666666666664</v>
      </c>
      <c r="F154" s="6">
        <v>15</v>
      </c>
      <c r="G154" s="18">
        <v>83.33333333333334</v>
      </c>
      <c r="H154" s="6">
        <v>0</v>
      </c>
      <c r="I154" s="18">
        <v>0</v>
      </c>
      <c r="J154" s="11"/>
      <c r="K154" s="6" t="s">
        <v>17</v>
      </c>
      <c r="L154" s="6">
        <v>9</v>
      </c>
      <c r="M154" s="6">
        <v>0</v>
      </c>
      <c r="N154" s="18">
        <v>0</v>
      </c>
      <c r="O154" s="6">
        <v>9</v>
      </c>
      <c r="P154" s="18">
        <v>100</v>
      </c>
      <c r="Q154" s="6">
        <v>0</v>
      </c>
      <c r="R154" s="18">
        <v>0</v>
      </c>
    </row>
    <row r="155" spans="2:18" ht="12.75">
      <c r="B155" s="5" t="s">
        <v>18</v>
      </c>
      <c r="C155" s="7">
        <v>12</v>
      </c>
      <c r="D155" s="6">
        <v>6</v>
      </c>
      <c r="E155" s="18">
        <v>50</v>
      </c>
      <c r="F155" s="6">
        <v>6</v>
      </c>
      <c r="G155" s="18">
        <v>50</v>
      </c>
      <c r="H155" s="6">
        <v>0</v>
      </c>
      <c r="I155" s="18">
        <v>0</v>
      </c>
      <c r="J155" s="11"/>
      <c r="K155" s="6" t="s">
        <v>18</v>
      </c>
      <c r="L155" s="6">
        <v>12</v>
      </c>
      <c r="M155" s="6">
        <v>6</v>
      </c>
      <c r="N155" s="18">
        <v>50</v>
      </c>
      <c r="O155" s="6">
        <v>3</v>
      </c>
      <c r="P155" s="18">
        <v>25</v>
      </c>
      <c r="Q155" s="6">
        <v>3</v>
      </c>
      <c r="R155" s="18">
        <v>25</v>
      </c>
    </row>
    <row r="156" spans="2:18" ht="12.75">
      <c r="B156" s="5" t="s">
        <v>19</v>
      </c>
      <c r="C156" s="7">
        <v>27</v>
      </c>
      <c r="D156" s="6">
        <v>6</v>
      </c>
      <c r="E156" s="18">
        <v>22.22222222222222</v>
      </c>
      <c r="F156" s="6">
        <v>21</v>
      </c>
      <c r="G156" s="18">
        <v>77.77777777777779</v>
      </c>
      <c r="H156" s="6">
        <v>0</v>
      </c>
      <c r="I156" s="18">
        <v>0</v>
      </c>
      <c r="J156" s="11"/>
      <c r="K156" s="6" t="s">
        <v>19</v>
      </c>
      <c r="L156" s="6">
        <v>15</v>
      </c>
      <c r="M156" s="6">
        <v>0</v>
      </c>
      <c r="N156" s="18">
        <v>0</v>
      </c>
      <c r="O156" s="6">
        <v>15</v>
      </c>
      <c r="P156" s="18">
        <v>100</v>
      </c>
      <c r="Q156" s="6">
        <v>0</v>
      </c>
      <c r="R156" s="18">
        <v>0</v>
      </c>
    </row>
    <row r="157" spans="2:18" ht="12.75">
      <c r="B157" s="5" t="s">
        <v>20</v>
      </c>
      <c r="C157" s="7">
        <v>16</v>
      </c>
      <c r="D157" s="6">
        <v>0</v>
      </c>
      <c r="E157" s="18">
        <v>0</v>
      </c>
      <c r="F157" s="6">
        <v>9</v>
      </c>
      <c r="G157" s="18">
        <v>56.25</v>
      </c>
      <c r="H157" s="6">
        <v>7</v>
      </c>
      <c r="I157" s="18">
        <v>43.75</v>
      </c>
      <c r="J157" s="11"/>
      <c r="K157" s="6" t="s">
        <v>20</v>
      </c>
      <c r="L157" s="6">
        <v>6</v>
      </c>
      <c r="M157" s="6">
        <v>0</v>
      </c>
      <c r="N157" s="18">
        <v>0</v>
      </c>
      <c r="O157" s="6">
        <v>6</v>
      </c>
      <c r="P157" s="18">
        <v>100</v>
      </c>
      <c r="Q157" s="6">
        <v>0</v>
      </c>
      <c r="R157" s="18">
        <v>0</v>
      </c>
    </row>
    <row r="158" spans="2:18" ht="12.75">
      <c r="B158" s="5" t="s">
        <v>21</v>
      </c>
      <c r="C158" s="7">
        <v>25</v>
      </c>
      <c r="D158" s="6">
        <v>3</v>
      </c>
      <c r="E158" s="18">
        <v>12</v>
      </c>
      <c r="F158" s="6">
        <v>22</v>
      </c>
      <c r="G158" s="18">
        <v>88</v>
      </c>
      <c r="H158" s="6">
        <v>0</v>
      </c>
      <c r="I158" s="18">
        <v>0</v>
      </c>
      <c r="J158" s="11"/>
      <c r="K158" s="6" t="s">
        <v>21</v>
      </c>
      <c r="L158" s="6">
        <v>20</v>
      </c>
      <c r="M158" s="6">
        <v>0</v>
      </c>
      <c r="N158" s="18">
        <v>0</v>
      </c>
      <c r="O158" s="6">
        <v>17</v>
      </c>
      <c r="P158" s="18">
        <v>85</v>
      </c>
      <c r="Q158" s="6">
        <v>3</v>
      </c>
      <c r="R158" s="18">
        <v>15</v>
      </c>
    </row>
    <row r="159" spans="2:18" ht="12.75">
      <c r="B159" s="5" t="s">
        <v>22</v>
      </c>
      <c r="C159" s="7">
        <v>18</v>
      </c>
      <c r="D159" s="6">
        <v>0</v>
      </c>
      <c r="E159" s="18">
        <v>0</v>
      </c>
      <c r="F159" s="6">
        <v>18</v>
      </c>
      <c r="G159" s="18">
        <v>100</v>
      </c>
      <c r="H159" s="6">
        <v>0</v>
      </c>
      <c r="I159" s="18">
        <v>0</v>
      </c>
      <c r="J159" s="11"/>
      <c r="K159" s="6" t="s">
        <v>22</v>
      </c>
      <c r="L159" s="6">
        <v>12</v>
      </c>
      <c r="M159" s="6">
        <v>0</v>
      </c>
      <c r="N159" s="18">
        <v>0</v>
      </c>
      <c r="O159" s="6">
        <v>12</v>
      </c>
      <c r="P159" s="18">
        <v>100</v>
      </c>
      <c r="Q159" s="6">
        <v>0</v>
      </c>
      <c r="R159" s="18">
        <v>0</v>
      </c>
    </row>
    <row r="160" spans="2:18" ht="12.75">
      <c r="B160" s="5" t="s">
        <v>23</v>
      </c>
      <c r="C160" s="7">
        <v>24</v>
      </c>
      <c r="D160" s="6">
        <v>3</v>
      </c>
      <c r="E160" s="18">
        <v>12.5</v>
      </c>
      <c r="F160" s="6">
        <v>21</v>
      </c>
      <c r="G160" s="18">
        <v>87.5</v>
      </c>
      <c r="H160" s="6">
        <v>0</v>
      </c>
      <c r="I160" s="18">
        <v>0</v>
      </c>
      <c r="J160" s="11"/>
      <c r="K160" s="6" t="s">
        <v>23</v>
      </c>
      <c r="L160" s="6">
        <v>25</v>
      </c>
      <c r="M160" s="6">
        <v>0</v>
      </c>
      <c r="N160" s="18">
        <v>0</v>
      </c>
      <c r="O160" s="6">
        <v>25</v>
      </c>
      <c r="P160" s="18">
        <v>100</v>
      </c>
      <c r="Q160" s="6">
        <v>0</v>
      </c>
      <c r="R160" s="18">
        <v>0</v>
      </c>
    </row>
    <row r="161" spans="2:18" ht="12.75">
      <c r="B161" s="101" t="s">
        <v>256</v>
      </c>
      <c r="C161" s="102">
        <v>4323</v>
      </c>
      <c r="D161" s="34">
        <v>719</v>
      </c>
      <c r="E161" s="103">
        <v>16.631968540365488</v>
      </c>
      <c r="F161" s="102">
        <v>3310</v>
      </c>
      <c r="G161" s="103">
        <v>76.56719870460329</v>
      </c>
      <c r="H161" s="34">
        <v>294</v>
      </c>
      <c r="I161" s="103">
        <v>6.800832755031229</v>
      </c>
      <c r="J161" s="11"/>
      <c r="K161" s="101" t="s">
        <v>256</v>
      </c>
      <c r="L161" s="34">
        <v>3180</v>
      </c>
      <c r="M161" s="34">
        <v>562</v>
      </c>
      <c r="N161" s="103">
        <v>17.672955974842765</v>
      </c>
      <c r="O161" s="34">
        <v>2373</v>
      </c>
      <c r="P161" s="103">
        <v>74.62264150943396</v>
      </c>
      <c r="Q161" s="34">
        <v>245</v>
      </c>
      <c r="R161" s="103">
        <v>7.70440251572327</v>
      </c>
    </row>
    <row r="162" spans="2:18" ht="12.75">
      <c r="B162" s="5" t="s">
        <v>158</v>
      </c>
      <c r="C162" s="7">
        <v>300</v>
      </c>
      <c r="D162" s="6">
        <v>63</v>
      </c>
      <c r="E162" s="18">
        <v>21</v>
      </c>
      <c r="F162" s="7">
        <v>228</v>
      </c>
      <c r="G162" s="18">
        <v>76</v>
      </c>
      <c r="H162" s="6">
        <v>9</v>
      </c>
      <c r="I162" s="18">
        <v>3</v>
      </c>
      <c r="J162" s="11"/>
      <c r="K162" s="5" t="s">
        <v>158</v>
      </c>
      <c r="L162" s="6">
        <v>424</v>
      </c>
      <c r="M162" s="6">
        <v>55</v>
      </c>
      <c r="N162" s="18">
        <v>12.971698113207546</v>
      </c>
      <c r="O162" s="6">
        <v>360</v>
      </c>
      <c r="P162" s="18">
        <v>84.90566037735849</v>
      </c>
      <c r="Q162" s="6">
        <v>9</v>
      </c>
      <c r="R162" s="18">
        <v>2.1226415094339623</v>
      </c>
    </row>
    <row r="163" spans="2:18" ht="12.75">
      <c r="B163" s="5" t="s">
        <v>159</v>
      </c>
      <c r="C163" s="7">
        <v>176</v>
      </c>
      <c r="D163" s="6">
        <v>36</v>
      </c>
      <c r="E163" s="18">
        <v>20.454545454545457</v>
      </c>
      <c r="F163" s="7">
        <v>125</v>
      </c>
      <c r="G163" s="18">
        <v>71.02272727272727</v>
      </c>
      <c r="H163" s="6">
        <v>15</v>
      </c>
      <c r="I163" s="18">
        <v>8.522727272727272</v>
      </c>
      <c r="J163" s="11"/>
      <c r="K163" s="5" t="s">
        <v>159</v>
      </c>
      <c r="L163" s="6">
        <v>386</v>
      </c>
      <c r="M163" s="6">
        <v>82</v>
      </c>
      <c r="N163" s="18">
        <v>21.243523316062177</v>
      </c>
      <c r="O163" s="6">
        <v>283</v>
      </c>
      <c r="P163" s="18">
        <v>73.31606217616581</v>
      </c>
      <c r="Q163" s="6">
        <v>21</v>
      </c>
      <c r="R163" s="18">
        <v>5.4404145077720205</v>
      </c>
    </row>
    <row r="164" spans="2:18" ht="12.75">
      <c r="B164" s="5" t="s">
        <v>160</v>
      </c>
      <c r="C164" s="7">
        <v>112</v>
      </c>
      <c r="D164" s="6">
        <v>36</v>
      </c>
      <c r="E164" s="18">
        <v>32.142857142857146</v>
      </c>
      <c r="F164" s="7">
        <v>76</v>
      </c>
      <c r="G164" s="18">
        <v>67.85714285714286</v>
      </c>
      <c r="H164" s="6">
        <v>0</v>
      </c>
      <c r="I164" s="18">
        <v>0</v>
      </c>
      <c r="J164" s="11"/>
      <c r="K164" s="5" t="s">
        <v>160</v>
      </c>
      <c r="L164" s="6">
        <v>189</v>
      </c>
      <c r="M164" s="6">
        <v>36</v>
      </c>
      <c r="N164" s="18">
        <v>19.047619047619047</v>
      </c>
      <c r="O164" s="6">
        <v>138</v>
      </c>
      <c r="P164" s="18">
        <v>73.01587301587301</v>
      </c>
      <c r="Q164" s="6">
        <v>15</v>
      </c>
      <c r="R164" s="18">
        <v>7.936507936507936</v>
      </c>
    </row>
    <row r="165" spans="2:18" ht="12.75">
      <c r="B165" s="5" t="s">
        <v>161</v>
      </c>
      <c r="C165" s="7">
        <v>135</v>
      </c>
      <c r="D165" s="6">
        <v>21</v>
      </c>
      <c r="E165" s="18">
        <v>15.555555555555555</v>
      </c>
      <c r="F165" s="7">
        <v>108</v>
      </c>
      <c r="G165" s="18">
        <v>80</v>
      </c>
      <c r="H165" s="6">
        <v>6</v>
      </c>
      <c r="I165" s="18">
        <v>4.444444444444445</v>
      </c>
      <c r="J165" s="11"/>
      <c r="K165" s="5" t="s">
        <v>161</v>
      </c>
      <c r="L165" s="6">
        <v>125</v>
      </c>
      <c r="M165" s="6">
        <v>18</v>
      </c>
      <c r="N165" s="18">
        <v>14.4</v>
      </c>
      <c r="O165" s="6">
        <v>89</v>
      </c>
      <c r="P165" s="18">
        <v>71.2</v>
      </c>
      <c r="Q165" s="6">
        <v>18</v>
      </c>
      <c r="R165" s="18">
        <v>14.4</v>
      </c>
    </row>
    <row r="166" spans="2:18" ht="12.75">
      <c r="B166" s="5" t="s">
        <v>162</v>
      </c>
      <c r="C166" s="7">
        <v>139</v>
      </c>
      <c r="D166" s="6">
        <v>24</v>
      </c>
      <c r="E166" s="18">
        <v>17.26618705035971</v>
      </c>
      <c r="F166" s="7">
        <v>88</v>
      </c>
      <c r="G166" s="18">
        <v>63.30935251798561</v>
      </c>
      <c r="H166" s="6">
        <v>27</v>
      </c>
      <c r="I166" s="18">
        <v>19.424460431654676</v>
      </c>
      <c r="J166" s="11"/>
      <c r="K166" s="5" t="s">
        <v>162</v>
      </c>
      <c r="L166" s="6">
        <v>151</v>
      </c>
      <c r="M166" s="6">
        <v>27</v>
      </c>
      <c r="N166" s="18">
        <v>17.880794701986755</v>
      </c>
      <c r="O166" s="6">
        <v>112</v>
      </c>
      <c r="P166" s="18">
        <v>74.17218543046357</v>
      </c>
      <c r="Q166" s="6">
        <v>12</v>
      </c>
      <c r="R166" s="18">
        <v>7.9470198675496695</v>
      </c>
    </row>
    <row r="167" spans="2:18" ht="12.75">
      <c r="B167" s="5" t="s">
        <v>163</v>
      </c>
      <c r="C167" s="7">
        <v>215</v>
      </c>
      <c r="D167" s="6">
        <v>30</v>
      </c>
      <c r="E167" s="18">
        <v>13.953488372093023</v>
      </c>
      <c r="F167" s="7">
        <v>179</v>
      </c>
      <c r="G167" s="18">
        <v>83.25581395348837</v>
      </c>
      <c r="H167" s="6">
        <v>6</v>
      </c>
      <c r="I167" s="18">
        <v>2.7906976744186047</v>
      </c>
      <c r="J167" s="11"/>
      <c r="K167" s="5" t="s">
        <v>163</v>
      </c>
      <c r="L167" s="6">
        <v>198</v>
      </c>
      <c r="M167" s="6">
        <v>12</v>
      </c>
      <c r="N167" s="18">
        <v>6.0606060606060606</v>
      </c>
      <c r="O167" s="6">
        <v>183</v>
      </c>
      <c r="P167" s="18">
        <v>92.42424242424242</v>
      </c>
      <c r="Q167" s="6">
        <v>3</v>
      </c>
      <c r="R167" s="18">
        <v>1.5151515151515151</v>
      </c>
    </row>
    <row r="168" spans="2:18" ht="12.75">
      <c r="B168" s="5" t="s">
        <v>164</v>
      </c>
      <c r="C168" s="7">
        <v>204</v>
      </c>
      <c r="D168" s="6">
        <v>33</v>
      </c>
      <c r="E168" s="18">
        <v>16.176470588235293</v>
      </c>
      <c r="F168" s="7">
        <v>165</v>
      </c>
      <c r="G168" s="18">
        <v>80.88235294117648</v>
      </c>
      <c r="H168" s="6">
        <v>6</v>
      </c>
      <c r="I168" s="18">
        <v>2.941176470588235</v>
      </c>
      <c r="J168" s="11"/>
      <c r="K168" s="5" t="s">
        <v>164</v>
      </c>
      <c r="L168" s="6">
        <v>174</v>
      </c>
      <c r="M168" s="6">
        <v>30</v>
      </c>
      <c r="N168" s="18">
        <v>17.24137931034483</v>
      </c>
      <c r="O168" s="6">
        <v>120</v>
      </c>
      <c r="P168" s="18">
        <v>68.96551724137932</v>
      </c>
      <c r="Q168" s="6">
        <v>24</v>
      </c>
      <c r="R168" s="18">
        <v>13.793103448275861</v>
      </c>
    </row>
    <row r="169" spans="2:18" ht="12.75">
      <c r="B169" s="5" t="s">
        <v>165</v>
      </c>
      <c r="C169" s="7">
        <v>108</v>
      </c>
      <c r="D169" s="6">
        <v>15</v>
      </c>
      <c r="E169" s="18">
        <v>13.88888888888889</v>
      </c>
      <c r="F169" s="7">
        <v>75</v>
      </c>
      <c r="G169" s="18">
        <v>69.44444444444444</v>
      </c>
      <c r="H169" s="6">
        <v>18</v>
      </c>
      <c r="I169" s="18">
        <v>16.666666666666664</v>
      </c>
      <c r="J169" s="11"/>
      <c r="K169" s="5" t="s">
        <v>165</v>
      </c>
      <c r="L169" s="6">
        <v>128</v>
      </c>
      <c r="M169" s="6">
        <v>18</v>
      </c>
      <c r="N169" s="18">
        <v>14.0625</v>
      </c>
      <c r="O169" s="6">
        <v>98</v>
      </c>
      <c r="P169" s="18">
        <v>76.5625</v>
      </c>
      <c r="Q169" s="6">
        <v>12</v>
      </c>
      <c r="R169" s="18">
        <v>9.375</v>
      </c>
    </row>
    <row r="170" spans="2:18" ht="12.75">
      <c r="B170" s="5" t="s">
        <v>36</v>
      </c>
      <c r="C170" s="7">
        <v>48</v>
      </c>
      <c r="D170" s="6">
        <v>9</v>
      </c>
      <c r="E170" s="18">
        <v>18.75</v>
      </c>
      <c r="F170" s="7">
        <v>36</v>
      </c>
      <c r="G170" s="18">
        <v>75</v>
      </c>
      <c r="H170" s="6">
        <v>3</v>
      </c>
      <c r="I170" s="18">
        <v>6.25</v>
      </c>
      <c r="J170" s="11"/>
      <c r="K170" s="5" t="s">
        <v>36</v>
      </c>
      <c r="L170" s="6">
        <v>27</v>
      </c>
      <c r="M170" s="6">
        <v>3</v>
      </c>
      <c r="N170" s="18">
        <v>11.11111111111111</v>
      </c>
      <c r="O170" s="6">
        <v>24</v>
      </c>
      <c r="P170" s="18">
        <v>88.88888888888889</v>
      </c>
      <c r="Q170" s="6">
        <v>0</v>
      </c>
      <c r="R170" s="18">
        <v>0</v>
      </c>
    </row>
    <row r="171" spans="2:18" ht="12.75">
      <c r="B171" s="101" t="s">
        <v>252</v>
      </c>
      <c r="C171" s="102">
        <v>1437</v>
      </c>
      <c r="D171" s="34">
        <v>267</v>
      </c>
      <c r="E171" s="103">
        <v>18.580375782881003</v>
      </c>
      <c r="F171" s="102">
        <v>1080</v>
      </c>
      <c r="G171" s="103">
        <v>75.15657620041753</v>
      </c>
      <c r="H171" s="34">
        <v>90</v>
      </c>
      <c r="I171" s="103">
        <v>6.263048016701461</v>
      </c>
      <c r="J171" s="11"/>
      <c r="K171" s="101" t="s">
        <v>252</v>
      </c>
      <c r="L171" s="34">
        <v>1802</v>
      </c>
      <c r="M171" s="34">
        <v>281</v>
      </c>
      <c r="N171" s="103">
        <v>15.593784683684794</v>
      </c>
      <c r="O171" s="34">
        <v>1407</v>
      </c>
      <c r="P171" s="103">
        <v>78.07991120976693</v>
      </c>
      <c r="Q171" s="34">
        <v>114</v>
      </c>
      <c r="R171" s="103">
        <v>6.326304106548279</v>
      </c>
    </row>
    <row r="172" spans="2:18" ht="12.75">
      <c r="B172" s="5" t="s">
        <v>253</v>
      </c>
      <c r="C172" s="7">
        <v>21</v>
      </c>
      <c r="D172" s="6">
        <v>6</v>
      </c>
      <c r="E172" s="18">
        <v>28.57142857142857</v>
      </c>
      <c r="F172" s="7">
        <v>15</v>
      </c>
      <c r="G172" s="18">
        <v>71.42857142857143</v>
      </c>
      <c r="H172" s="6">
        <v>0</v>
      </c>
      <c r="I172" s="18">
        <v>0</v>
      </c>
      <c r="J172" s="11"/>
      <c r="K172" s="5" t="s">
        <v>253</v>
      </c>
      <c r="L172" s="6">
        <v>24</v>
      </c>
      <c r="M172" s="6">
        <v>6</v>
      </c>
      <c r="N172" s="18">
        <v>25</v>
      </c>
      <c r="O172" s="6">
        <v>18</v>
      </c>
      <c r="P172" s="18">
        <v>75</v>
      </c>
      <c r="Q172" s="6">
        <v>0</v>
      </c>
      <c r="R172" s="18">
        <v>0</v>
      </c>
    </row>
    <row r="173" spans="2:18" ht="12.75">
      <c r="B173" s="5" t="s">
        <v>38</v>
      </c>
      <c r="C173" s="7">
        <v>234</v>
      </c>
      <c r="D173" s="6">
        <v>15</v>
      </c>
      <c r="E173" s="18">
        <v>6.41025641025641</v>
      </c>
      <c r="F173" s="7">
        <v>204</v>
      </c>
      <c r="G173" s="18">
        <v>87.17948717948718</v>
      </c>
      <c r="H173" s="6">
        <v>15</v>
      </c>
      <c r="I173" s="18">
        <v>6.41025641025641</v>
      </c>
      <c r="J173" s="11"/>
      <c r="K173" s="5" t="s">
        <v>38</v>
      </c>
      <c r="L173" s="6">
        <v>257</v>
      </c>
      <c r="M173" s="6">
        <v>36</v>
      </c>
      <c r="N173" s="18">
        <v>14.007782101167315</v>
      </c>
      <c r="O173" s="6">
        <v>207</v>
      </c>
      <c r="P173" s="18">
        <v>80.54474708171206</v>
      </c>
      <c r="Q173" s="6">
        <v>14</v>
      </c>
      <c r="R173" s="18">
        <v>5.447470817120623</v>
      </c>
    </row>
    <row r="174" spans="2:18" ht="12.75">
      <c r="B174" s="5" t="s">
        <v>39</v>
      </c>
      <c r="C174" s="7">
        <v>668</v>
      </c>
      <c r="D174" s="6">
        <v>155</v>
      </c>
      <c r="E174" s="18">
        <v>23.20359281437126</v>
      </c>
      <c r="F174" s="7">
        <v>500</v>
      </c>
      <c r="G174" s="18">
        <v>74.8502994011976</v>
      </c>
      <c r="H174" s="6">
        <v>13</v>
      </c>
      <c r="I174" s="18">
        <v>1.9461077844311379</v>
      </c>
      <c r="J174" s="11"/>
      <c r="K174" s="105" t="s">
        <v>260</v>
      </c>
      <c r="L174" s="34">
        <v>5263</v>
      </c>
      <c r="M174" s="34">
        <v>885</v>
      </c>
      <c r="N174" s="103">
        <v>16.815504465133955</v>
      </c>
      <c r="O174" s="34">
        <v>4005</v>
      </c>
      <c r="P174" s="103">
        <v>76.09728291848755</v>
      </c>
      <c r="Q174" s="34">
        <v>373</v>
      </c>
      <c r="R174" s="103">
        <v>7.0872126163784905</v>
      </c>
    </row>
    <row r="175" spans="2:18" ht="12.75">
      <c r="B175" s="5" t="s">
        <v>40</v>
      </c>
      <c r="C175" s="7">
        <v>1166</v>
      </c>
      <c r="D175" s="7">
        <v>227</v>
      </c>
      <c r="E175" s="18">
        <v>19.46826758147513</v>
      </c>
      <c r="F175" s="7">
        <v>849</v>
      </c>
      <c r="G175" s="18">
        <v>72.81303602058318</v>
      </c>
      <c r="H175" s="7">
        <v>90</v>
      </c>
      <c r="I175" s="18">
        <v>7.718696397941681</v>
      </c>
      <c r="K175" s="129" t="s">
        <v>25</v>
      </c>
      <c r="L175" s="129"/>
      <c r="M175" s="129"/>
      <c r="N175" s="129"/>
      <c r="O175" s="129"/>
      <c r="P175" s="129"/>
      <c r="Q175" s="129"/>
      <c r="R175" s="129"/>
    </row>
    <row r="176" spans="2:18" ht="12.75">
      <c r="B176" s="105" t="s">
        <v>260</v>
      </c>
      <c r="C176" s="102">
        <v>7849</v>
      </c>
      <c r="D176" s="102">
        <v>1389</v>
      </c>
      <c r="E176" s="103">
        <v>17.696521849917186</v>
      </c>
      <c r="F176" s="102">
        <v>5958</v>
      </c>
      <c r="G176" s="103">
        <v>75.90775895018473</v>
      </c>
      <c r="H176" s="102">
        <v>502</v>
      </c>
      <c r="I176" s="103">
        <v>6.395719199898076</v>
      </c>
      <c r="K176" s="9"/>
      <c r="L176" s="9"/>
      <c r="M176" s="9"/>
      <c r="N176" s="9"/>
      <c r="O176" s="9"/>
      <c r="P176" s="9"/>
      <c r="Q176" s="9"/>
      <c r="R176" s="9"/>
    </row>
    <row r="177" spans="2:18" ht="19.5" customHeight="1">
      <c r="B177" s="129" t="s">
        <v>25</v>
      </c>
      <c r="C177" s="130"/>
      <c r="D177" s="130"/>
      <c r="E177" s="130"/>
      <c r="F177" s="130"/>
      <c r="G177" s="130"/>
      <c r="H177" s="130"/>
      <c r="I177" s="130"/>
      <c r="K177" s="9"/>
      <c r="L177" s="9"/>
      <c r="M177" s="9"/>
      <c r="N177" s="9"/>
      <c r="O177" s="9"/>
      <c r="P177" s="9"/>
      <c r="Q177" s="9"/>
      <c r="R177" s="9"/>
    </row>
    <row r="178" spans="2:9" ht="15" customHeight="1">
      <c r="B178" s="9"/>
      <c r="C178" s="9"/>
      <c r="D178" s="9"/>
      <c r="E178" s="9"/>
      <c r="F178" s="9"/>
      <c r="G178" s="9"/>
      <c r="H178" s="12"/>
      <c r="I178" s="12"/>
    </row>
    <row r="180" spans="1:11" ht="12.75">
      <c r="A180" s="1" t="s">
        <v>4</v>
      </c>
      <c r="K180" s="1" t="s">
        <v>4</v>
      </c>
    </row>
    <row r="181" spans="2:18" ht="20.25" customHeight="1">
      <c r="B181" s="132" t="s">
        <v>268</v>
      </c>
      <c r="C181" s="132"/>
      <c r="D181" s="132"/>
      <c r="E181" s="132"/>
      <c r="F181" s="132"/>
      <c r="G181" s="132"/>
      <c r="H181" s="133"/>
      <c r="I181" s="133"/>
      <c r="K181" s="132" t="s">
        <v>273</v>
      </c>
      <c r="L181" s="132"/>
      <c r="M181" s="132"/>
      <c r="N181" s="132"/>
      <c r="O181" s="132"/>
      <c r="P181" s="132"/>
      <c r="Q181" s="133"/>
      <c r="R181" s="133"/>
    </row>
    <row r="182" spans="2:18" ht="24.75">
      <c r="B182" s="15" t="s">
        <v>33</v>
      </c>
      <c r="C182" s="16" t="s">
        <v>26</v>
      </c>
      <c r="D182" s="113" t="s">
        <v>292</v>
      </c>
      <c r="E182" s="17" t="s">
        <v>28</v>
      </c>
      <c r="F182" s="113" t="s">
        <v>293</v>
      </c>
      <c r="G182" s="113" t="s">
        <v>32</v>
      </c>
      <c r="H182" s="17" t="s">
        <v>29</v>
      </c>
      <c r="I182" s="17" t="s">
        <v>30</v>
      </c>
      <c r="K182" s="2" t="s">
        <v>34</v>
      </c>
      <c r="L182" s="25" t="s">
        <v>31</v>
      </c>
      <c r="M182" s="25" t="s">
        <v>27</v>
      </c>
      <c r="N182" s="26" t="s">
        <v>28</v>
      </c>
      <c r="O182" s="112" t="s">
        <v>291</v>
      </c>
      <c r="P182" s="26" t="s">
        <v>32</v>
      </c>
      <c r="Q182" s="25" t="s">
        <v>29</v>
      </c>
      <c r="R182" s="26" t="s">
        <v>30</v>
      </c>
    </row>
    <row r="183" spans="2:18" ht="12.75">
      <c r="B183" s="5" t="s">
        <v>1</v>
      </c>
      <c r="C183" s="7">
        <v>276</v>
      </c>
      <c r="D183" s="6">
        <v>54</v>
      </c>
      <c r="E183" s="18">
        <v>19.565217391304348</v>
      </c>
      <c r="F183" s="6">
        <v>207</v>
      </c>
      <c r="G183" s="18">
        <v>75</v>
      </c>
      <c r="H183" s="6">
        <v>15</v>
      </c>
      <c r="I183" s="18">
        <v>5.434782608695652</v>
      </c>
      <c r="J183" s="11"/>
      <c r="K183" s="6" t="s">
        <v>1</v>
      </c>
      <c r="L183" s="6">
        <v>290</v>
      </c>
      <c r="M183" s="6">
        <v>57</v>
      </c>
      <c r="N183" s="18">
        <v>19.655172413793103</v>
      </c>
      <c r="O183" s="6">
        <v>216</v>
      </c>
      <c r="P183" s="18">
        <v>74.48275862068967</v>
      </c>
      <c r="Q183" s="6">
        <v>17</v>
      </c>
      <c r="R183" s="18">
        <v>5.862068965517241</v>
      </c>
    </row>
    <row r="184" spans="2:18" ht="12.75">
      <c r="B184" s="5" t="s">
        <v>2</v>
      </c>
      <c r="C184" s="7">
        <v>279</v>
      </c>
      <c r="D184" s="6">
        <v>63</v>
      </c>
      <c r="E184" s="18">
        <v>22.58064516129032</v>
      </c>
      <c r="F184" s="6">
        <v>201</v>
      </c>
      <c r="G184" s="18">
        <v>72.04301075268818</v>
      </c>
      <c r="H184" s="6">
        <v>15</v>
      </c>
      <c r="I184" s="18">
        <v>5.376344086021505</v>
      </c>
      <c r="J184" s="11"/>
      <c r="K184" s="6" t="s">
        <v>2</v>
      </c>
      <c r="L184" s="6">
        <v>205</v>
      </c>
      <c r="M184" s="6">
        <v>22</v>
      </c>
      <c r="N184" s="18">
        <v>10.731707317073171</v>
      </c>
      <c r="O184" s="6">
        <v>171</v>
      </c>
      <c r="P184" s="18">
        <v>83.41463414634146</v>
      </c>
      <c r="Q184" s="6">
        <v>12</v>
      </c>
      <c r="R184" s="18">
        <v>5.853658536585367</v>
      </c>
    </row>
    <row r="185" spans="2:18" ht="12.75">
      <c r="B185" s="5" t="s">
        <v>3</v>
      </c>
      <c r="C185" s="7">
        <v>96</v>
      </c>
      <c r="D185" s="6">
        <v>23</v>
      </c>
      <c r="E185" s="18">
        <v>23.958333333333336</v>
      </c>
      <c r="F185" s="6">
        <v>67</v>
      </c>
      <c r="G185" s="18">
        <v>69.79166666666666</v>
      </c>
      <c r="H185" s="6">
        <v>6</v>
      </c>
      <c r="I185" s="18">
        <v>6.25</v>
      </c>
      <c r="J185" s="11"/>
      <c r="K185" s="6" t="s">
        <v>3</v>
      </c>
      <c r="L185" s="6">
        <v>174</v>
      </c>
      <c r="M185" s="6">
        <v>31</v>
      </c>
      <c r="N185" s="18">
        <v>17.81609195402299</v>
      </c>
      <c r="O185" s="6">
        <v>131</v>
      </c>
      <c r="P185" s="18">
        <v>75.28735632183908</v>
      </c>
      <c r="Q185" s="6">
        <v>12</v>
      </c>
      <c r="R185" s="18">
        <v>6.896551724137931</v>
      </c>
    </row>
    <row r="186" spans="2:18" ht="12.75">
      <c r="B186" s="5" t="s">
        <v>4</v>
      </c>
      <c r="C186" s="7">
        <v>10443</v>
      </c>
      <c r="D186" s="6">
        <v>2807</v>
      </c>
      <c r="E186" s="18">
        <v>26.879249257876086</v>
      </c>
      <c r="F186" s="6">
        <v>6682</v>
      </c>
      <c r="G186" s="18">
        <v>63.98544479555683</v>
      </c>
      <c r="H186" s="6">
        <v>954</v>
      </c>
      <c r="I186" s="18">
        <v>9.135305946567078</v>
      </c>
      <c r="J186" s="11"/>
      <c r="K186" s="6" t="s">
        <v>4</v>
      </c>
      <c r="L186" s="6">
        <v>10443</v>
      </c>
      <c r="M186" s="6">
        <v>2807</v>
      </c>
      <c r="N186" s="18">
        <v>26.879249257876086</v>
      </c>
      <c r="O186" s="6">
        <v>6682</v>
      </c>
      <c r="P186" s="18">
        <v>63.98544479555683</v>
      </c>
      <c r="Q186" s="6">
        <v>954</v>
      </c>
      <c r="R186" s="18">
        <v>9.135305946567078</v>
      </c>
    </row>
    <row r="187" spans="2:18" ht="12.75">
      <c r="B187" s="5" t="s">
        <v>5</v>
      </c>
      <c r="C187" s="7">
        <v>558</v>
      </c>
      <c r="D187" s="6">
        <v>100</v>
      </c>
      <c r="E187" s="18">
        <v>17.921146953405017</v>
      </c>
      <c r="F187" s="6">
        <v>399</v>
      </c>
      <c r="G187" s="18">
        <v>71.50537634408603</v>
      </c>
      <c r="H187" s="6">
        <v>59</v>
      </c>
      <c r="I187" s="18">
        <v>10.57347670250896</v>
      </c>
      <c r="J187" s="11"/>
      <c r="K187" s="6" t="s">
        <v>5</v>
      </c>
      <c r="L187" s="6">
        <v>481</v>
      </c>
      <c r="M187" s="6">
        <v>97</v>
      </c>
      <c r="N187" s="18">
        <v>20.16632016632017</v>
      </c>
      <c r="O187" s="6">
        <v>354</v>
      </c>
      <c r="P187" s="18">
        <v>73.5966735966736</v>
      </c>
      <c r="Q187" s="6">
        <v>30</v>
      </c>
      <c r="R187" s="18">
        <v>6.237006237006238</v>
      </c>
    </row>
    <row r="188" spans="2:18" ht="12.75">
      <c r="B188" s="5" t="s">
        <v>6</v>
      </c>
      <c r="C188" s="7">
        <v>0</v>
      </c>
      <c r="D188" s="6">
        <v>0</v>
      </c>
      <c r="E188" s="18">
        <v>0</v>
      </c>
      <c r="F188" s="6">
        <v>0</v>
      </c>
      <c r="G188" s="18">
        <v>0</v>
      </c>
      <c r="H188" s="6">
        <v>0</v>
      </c>
      <c r="I188" s="18">
        <v>0</v>
      </c>
      <c r="J188" s="11"/>
      <c r="K188" s="6" t="s">
        <v>6</v>
      </c>
      <c r="L188" s="6">
        <v>33</v>
      </c>
      <c r="M188" s="6">
        <v>6</v>
      </c>
      <c r="N188" s="18">
        <v>18.181818181818183</v>
      </c>
      <c r="O188" s="6">
        <v>18</v>
      </c>
      <c r="P188" s="18">
        <v>54.54545454545454</v>
      </c>
      <c r="Q188" s="6">
        <v>9</v>
      </c>
      <c r="R188" s="18">
        <v>27.27272727272727</v>
      </c>
    </row>
    <row r="189" spans="2:18" ht="12.75">
      <c r="B189" s="5" t="s">
        <v>7</v>
      </c>
      <c r="C189" s="7">
        <v>12</v>
      </c>
      <c r="D189" s="6">
        <v>0</v>
      </c>
      <c r="E189" s="18">
        <v>0</v>
      </c>
      <c r="F189" s="6">
        <v>12</v>
      </c>
      <c r="G189" s="18">
        <v>100</v>
      </c>
      <c r="H189" s="6">
        <v>0</v>
      </c>
      <c r="I189" s="18">
        <v>0</v>
      </c>
      <c r="J189" s="11"/>
      <c r="K189" s="6" t="s">
        <v>7</v>
      </c>
      <c r="L189" s="6">
        <v>9</v>
      </c>
      <c r="M189" s="6">
        <v>3</v>
      </c>
      <c r="N189" s="18">
        <v>33.33333333333333</v>
      </c>
      <c r="O189" s="6">
        <v>6</v>
      </c>
      <c r="P189" s="18">
        <v>66.66666666666666</v>
      </c>
      <c r="Q189" s="6">
        <v>0</v>
      </c>
      <c r="R189" s="18">
        <v>0</v>
      </c>
    </row>
    <row r="190" spans="2:18" ht="12.75">
      <c r="B190" s="110" t="s">
        <v>302</v>
      </c>
      <c r="C190" s="7">
        <v>15</v>
      </c>
      <c r="D190" s="6">
        <v>0</v>
      </c>
      <c r="E190" s="18">
        <v>0</v>
      </c>
      <c r="F190" s="6">
        <v>15</v>
      </c>
      <c r="G190" s="18">
        <v>100</v>
      </c>
      <c r="H190" s="6">
        <v>0</v>
      </c>
      <c r="I190" s="18">
        <v>0</v>
      </c>
      <c r="J190" s="11"/>
      <c r="K190" s="110" t="s">
        <v>302</v>
      </c>
      <c r="L190" s="6">
        <v>41</v>
      </c>
      <c r="M190" s="6">
        <v>9</v>
      </c>
      <c r="N190" s="18">
        <v>21.951219512195124</v>
      </c>
      <c r="O190" s="6">
        <v>29</v>
      </c>
      <c r="P190" s="18">
        <v>70.73170731707317</v>
      </c>
      <c r="Q190" s="6">
        <v>3</v>
      </c>
      <c r="R190" s="18">
        <v>7.317073170731707</v>
      </c>
    </row>
    <row r="191" spans="2:18" ht="12.75">
      <c r="B191" s="5" t="s">
        <v>9</v>
      </c>
      <c r="C191" s="7">
        <v>12</v>
      </c>
      <c r="D191" s="6">
        <v>0</v>
      </c>
      <c r="E191" s="18">
        <v>0</v>
      </c>
      <c r="F191" s="6">
        <v>12</v>
      </c>
      <c r="G191" s="18">
        <v>100</v>
      </c>
      <c r="H191" s="6">
        <v>0</v>
      </c>
      <c r="I191" s="18">
        <v>0</v>
      </c>
      <c r="J191" s="11"/>
      <c r="K191" s="6" t="s">
        <v>9</v>
      </c>
      <c r="L191" s="6">
        <v>24</v>
      </c>
      <c r="M191" s="6">
        <v>3</v>
      </c>
      <c r="N191" s="18">
        <v>12.5</v>
      </c>
      <c r="O191" s="6">
        <v>21</v>
      </c>
      <c r="P191" s="18">
        <v>87.5</v>
      </c>
      <c r="Q191" s="6">
        <v>0</v>
      </c>
      <c r="R191" s="18">
        <v>0</v>
      </c>
    </row>
    <row r="192" spans="2:18" ht="12.75">
      <c r="B192" s="5" t="s">
        <v>10</v>
      </c>
      <c r="C192" s="7">
        <v>24</v>
      </c>
      <c r="D192" s="6">
        <v>6</v>
      </c>
      <c r="E192" s="18">
        <v>25</v>
      </c>
      <c r="F192" s="6">
        <v>9</v>
      </c>
      <c r="G192" s="18">
        <v>37.5</v>
      </c>
      <c r="H192" s="6">
        <v>9</v>
      </c>
      <c r="I192" s="18">
        <v>37.5</v>
      </c>
      <c r="J192" s="11"/>
      <c r="K192" s="6" t="s">
        <v>10</v>
      </c>
      <c r="L192" s="6">
        <v>50</v>
      </c>
      <c r="M192" s="6">
        <v>12</v>
      </c>
      <c r="N192" s="18">
        <v>24</v>
      </c>
      <c r="O192" s="6">
        <v>35</v>
      </c>
      <c r="P192" s="18">
        <v>70</v>
      </c>
      <c r="Q192" s="6">
        <v>3</v>
      </c>
      <c r="R192" s="18">
        <v>6</v>
      </c>
    </row>
    <row r="193" spans="2:18" ht="12.75">
      <c r="B193" s="5" t="s">
        <v>11</v>
      </c>
      <c r="C193" s="7">
        <v>9</v>
      </c>
      <c r="D193" s="6">
        <v>0</v>
      </c>
      <c r="E193" s="18">
        <v>0</v>
      </c>
      <c r="F193" s="6">
        <v>6</v>
      </c>
      <c r="G193" s="18">
        <v>66.66666666666666</v>
      </c>
      <c r="H193" s="6">
        <v>3</v>
      </c>
      <c r="I193" s="18">
        <v>33.33333333333333</v>
      </c>
      <c r="J193" s="11"/>
      <c r="K193" s="6" t="s">
        <v>11</v>
      </c>
      <c r="L193" s="6">
        <v>32</v>
      </c>
      <c r="M193" s="6">
        <v>3</v>
      </c>
      <c r="N193" s="18">
        <v>9.375</v>
      </c>
      <c r="O193" s="6">
        <v>26</v>
      </c>
      <c r="P193" s="18">
        <v>81.25</v>
      </c>
      <c r="Q193" s="6">
        <v>3</v>
      </c>
      <c r="R193" s="18">
        <v>9.375</v>
      </c>
    </row>
    <row r="194" spans="2:18" ht="12.75">
      <c r="B194" s="5" t="s">
        <v>12</v>
      </c>
      <c r="C194" s="7">
        <v>52</v>
      </c>
      <c r="D194" s="6">
        <v>15</v>
      </c>
      <c r="E194" s="18">
        <v>28.846153846153843</v>
      </c>
      <c r="F194" s="6">
        <v>34</v>
      </c>
      <c r="G194" s="18">
        <v>65.38461538461539</v>
      </c>
      <c r="H194" s="6">
        <v>3</v>
      </c>
      <c r="I194" s="18">
        <v>5.769230769230769</v>
      </c>
      <c r="J194" s="11"/>
      <c r="K194" s="6" t="s">
        <v>12</v>
      </c>
      <c r="L194" s="6">
        <v>43</v>
      </c>
      <c r="M194" s="6">
        <v>10</v>
      </c>
      <c r="N194" s="18">
        <v>23.25581395348837</v>
      </c>
      <c r="O194" s="6">
        <v>33</v>
      </c>
      <c r="P194" s="18">
        <v>76.74418604651163</v>
      </c>
      <c r="Q194" s="6">
        <v>0</v>
      </c>
      <c r="R194" s="18">
        <v>0</v>
      </c>
    </row>
    <row r="195" spans="2:18" ht="12.75">
      <c r="B195" s="5" t="s">
        <v>13</v>
      </c>
      <c r="C195" s="7">
        <v>42</v>
      </c>
      <c r="D195" s="6">
        <v>4</v>
      </c>
      <c r="E195" s="18">
        <v>9.523809523809524</v>
      </c>
      <c r="F195" s="6">
        <v>35</v>
      </c>
      <c r="G195" s="18">
        <v>83.33333333333334</v>
      </c>
      <c r="H195" s="6">
        <v>3</v>
      </c>
      <c r="I195" s="18">
        <v>7.142857142857142</v>
      </c>
      <c r="J195" s="11"/>
      <c r="K195" s="6" t="s">
        <v>13</v>
      </c>
      <c r="L195" s="6">
        <v>50</v>
      </c>
      <c r="M195" s="6">
        <v>12</v>
      </c>
      <c r="N195" s="18">
        <v>24</v>
      </c>
      <c r="O195" s="6">
        <v>35</v>
      </c>
      <c r="P195" s="18">
        <v>70</v>
      </c>
      <c r="Q195" s="6">
        <v>3</v>
      </c>
      <c r="R195" s="18">
        <v>6</v>
      </c>
    </row>
    <row r="196" spans="2:18" ht="12.75">
      <c r="B196" s="110" t="s">
        <v>154</v>
      </c>
      <c r="C196" s="7">
        <v>53</v>
      </c>
      <c r="D196" s="6">
        <v>12</v>
      </c>
      <c r="E196" s="18">
        <v>22.641509433962266</v>
      </c>
      <c r="F196" s="6">
        <v>38</v>
      </c>
      <c r="G196" s="18">
        <v>71.69811320754717</v>
      </c>
      <c r="H196" s="6">
        <v>3</v>
      </c>
      <c r="I196" s="18">
        <v>5.660377358490567</v>
      </c>
      <c r="J196" s="11"/>
      <c r="K196" s="110" t="s">
        <v>154</v>
      </c>
      <c r="L196" s="6">
        <v>76</v>
      </c>
      <c r="M196" s="6">
        <v>3</v>
      </c>
      <c r="N196" s="18">
        <v>3.9473684210526314</v>
      </c>
      <c r="O196" s="6">
        <v>64</v>
      </c>
      <c r="P196" s="18">
        <v>84.21052631578947</v>
      </c>
      <c r="Q196" s="6">
        <v>9</v>
      </c>
      <c r="R196" s="18">
        <v>11.842105263157894</v>
      </c>
    </row>
    <row r="197" spans="2:18" ht="12.75">
      <c r="B197" s="5" t="s">
        <v>15</v>
      </c>
      <c r="C197" s="7">
        <v>27</v>
      </c>
      <c r="D197" s="6">
        <v>3</v>
      </c>
      <c r="E197" s="18">
        <v>11.11111111111111</v>
      </c>
      <c r="F197" s="6">
        <v>21</v>
      </c>
      <c r="G197" s="18">
        <v>77.77777777777779</v>
      </c>
      <c r="H197" s="6">
        <v>3</v>
      </c>
      <c r="I197" s="18">
        <v>11.11111111111111</v>
      </c>
      <c r="J197" s="11"/>
      <c r="K197" s="6" t="s">
        <v>15</v>
      </c>
      <c r="L197" s="6">
        <v>21</v>
      </c>
      <c r="M197" s="6">
        <v>0</v>
      </c>
      <c r="N197" s="18">
        <v>0</v>
      </c>
      <c r="O197" s="6">
        <v>21</v>
      </c>
      <c r="P197" s="18">
        <v>100</v>
      </c>
      <c r="Q197" s="6">
        <v>0</v>
      </c>
      <c r="R197" s="18">
        <v>0</v>
      </c>
    </row>
    <row r="198" spans="2:18" ht="12.75">
      <c r="B198" s="5" t="s">
        <v>16</v>
      </c>
      <c r="C198" s="7">
        <v>27</v>
      </c>
      <c r="D198" s="6">
        <v>3</v>
      </c>
      <c r="E198" s="18">
        <v>11.11111111111111</v>
      </c>
      <c r="F198" s="6">
        <v>24</v>
      </c>
      <c r="G198" s="18">
        <v>88.88888888888889</v>
      </c>
      <c r="H198" s="6">
        <v>0</v>
      </c>
      <c r="I198" s="18">
        <v>0</v>
      </c>
      <c r="J198" s="11"/>
      <c r="K198" s="6" t="s">
        <v>16</v>
      </c>
      <c r="L198" s="6">
        <v>21</v>
      </c>
      <c r="M198" s="6">
        <v>3</v>
      </c>
      <c r="N198" s="18">
        <v>14.285714285714285</v>
      </c>
      <c r="O198" s="6">
        <v>12</v>
      </c>
      <c r="P198" s="18">
        <v>57.14285714285714</v>
      </c>
      <c r="Q198" s="6">
        <v>6</v>
      </c>
      <c r="R198" s="18">
        <v>28.57142857142857</v>
      </c>
    </row>
    <row r="199" spans="2:18" ht="12.75">
      <c r="B199" s="5" t="s">
        <v>17</v>
      </c>
      <c r="C199" s="7">
        <v>6</v>
      </c>
      <c r="D199" s="6">
        <v>0</v>
      </c>
      <c r="E199" s="18">
        <v>0</v>
      </c>
      <c r="F199" s="6">
        <v>6</v>
      </c>
      <c r="G199" s="18">
        <v>100</v>
      </c>
      <c r="H199" s="6">
        <v>0</v>
      </c>
      <c r="I199" s="18">
        <v>0</v>
      </c>
      <c r="J199" s="11"/>
      <c r="K199" s="6" t="s">
        <v>17</v>
      </c>
      <c r="L199" s="6">
        <v>21</v>
      </c>
      <c r="M199" s="6">
        <v>6</v>
      </c>
      <c r="N199" s="18">
        <v>28.57142857142857</v>
      </c>
      <c r="O199" s="6">
        <v>15</v>
      </c>
      <c r="P199" s="18">
        <v>71.42857142857143</v>
      </c>
      <c r="Q199" s="6">
        <v>0</v>
      </c>
      <c r="R199" s="18">
        <v>0</v>
      </c>
    </row>
    <row r="200" spans="2:18" ht="12.75">
      <c r="B200" s="5" t="s">
        <v>18</v>
      </c>
      <c r="C200" s="7">
        <v>9</v>
      </c>
      <c r="D200" s="6">
        <v>3</v>
      </c>
      <c r="E200" s="18">
        <v>33.33333333333333</v>
      </c>
      <c r="F200" s="6">
        <v>6</v>
      </c>
      <c r="G200" s="18">
        <v>66.66666666666666</v>
      </c>
      <c r="H200" s="6">
        <v>0</v>
      </c>
      <c r="I200" s="18">
        <v>0</v>
      </c>
      <c r="J200" s="11"/>
      <c r="K200" s="6" t="s">
        <v>18</v>
      </c>
      <c r="L200" s="6">
        <v>25</v>
      </c>
      <c r="M200" s="6">
        <v>0</v>
      </c>
      <c r="N200" s="18">
        <v>0</v>
      </c>
      <c r="O200" s="6">
        <v>25</v>
      </c>
      <c r="P200" s="18">
        <v>100</v>
      </c>
      <c r="Q200" s="6">
        <v>0</v>
      </c>
      <c r="R200" s="18">
        <v>0</v>
      </c>
    </row>
    <row r="201" spans="2:18" ht="12.75">
      <c r="B201" s="5" t="s">
        <v>19</v>
      </c>
      <c r="C201" s="7">
        <v>9</v>
      </c>
      <c r="D201" s="6">
        <v>3</v>
      </c>
      <c r="E201" s="18">
        <v>33.33333333333333</v>
      </c>
      <c r="F201" s="6">
        <v>3</v>
      </c>
      <c r="G201" s="18">
        <v>33.33333333333333</v>
      </c>
      <c r="H201" s="6">
        <v>3</v>
      </c>
      <c r="I201" s="18">
        <v>33.33333333333333</v>
      </c>
      <c r="J201" s="11"/>
      <c r="K201" s="6" t="s">
        <v>19</v>
      </c>
      <c r="L201" s="6">
        <v>22</v>
      </c>
      <c r="M201" s="6">
        <v>0</v>
      </c>
      <c r="N201" s="18">
        <v>0</v>
      </c>
      <c r="O201" s="6">
        <v>22</v>
      </c>
      <c r="P201" s="18">
        <v>100</v>
      </c>
      <c r="Q201" s="6">
        <v>0</v>
      </c>
      <c r="R201" s="18">
        <v>0</v>
      </c>
    </row>
    <row r="202" spans="2:18" ht="12.75">
      <c r="B202" s="5" t="s">
        <v>20</v>
      </c>
      <c r="C202" s="7">
        <v>16</v>
      </c>
      <c r="D202" s="6">
        <v>6</v>
      </c>
      <c r="E202" s="18">
        <v>37.5</v>
      </c>
      <c r="F202" s="6">
        <v>7</v>
      </c>
      <c r="G202" s="18">
        <v>43.75</v>
      </c>
      <c r="H202" s="6">
        <v>3</v>
      </c>
      <c r="I202" s="18">
        <v>18.75</v>
      </c>
      <c r="J202" s="11"/>
      <c r="K202" s="6" t="s">
        <v>20</v>
      </c>
      <c r="L202" s="6">
        <v>26</v>
      </c>
      <c r="M202" s="6">
        <v>3</v>
      </c>
      <c r="N202" s="18">
        <v>11.538461538461538</v>
      </c>
      <c r="O202" s="6">
        <v>23</v>
      </c>
      <c r="P202" s="18">
        <v>88.46153846153845</v>
      </c>
      <c r="Q202" s="6">
        <v>0</v>
      </c>
      <c r="R202" s="18">
        <v>0</v>
      </c>
    </row>
    <row r="203" spans="2:18" ht="12.75">
      <c r="B203" s="5" t="s">
        <v>21</v>
      </c>
      <c r="C203" s="7">
        <v>9</v>
      </c>
      <c r="D203" s="6">
        <v>0</v>
      </c>
      <c r="E203" s="18">
        <v>0</v>
      </c>
      <c r="F203" s="6">
        <v>9</v>
      </c>
      <c r="G203" s="18">
        <v>100</v>
      </c>
      <c r="H203" s="6">
        <v>0</v>
      </c>
      <c r="I203" s="18">
        <v>0</v>
      </c>
      <c r="J203" s="11"/>
      <c r="K203" s="6" t="s">
        <v>21</v>
      </c>
      <c r="L203" s="6">
        <v>12</v>
      </c>
      <c r="M203" s="6">
        <v>3</v>
      </c>
      <c r="N203" s="18">
        <v>25</v>
      </c>
      <c r="O203" s="6">
        <v>9</v>
      </c>
      <c r="P203" s="18">
        <v>75</v>
      </c>
      <c r="Q203" s="6">
        <v>0</v>
      </c>
      <c r="R203" s="18">
        <v>0</v>
      </c>
    </row>
    <row r="204" spans="2:18" ht="12.75">
      <c r="B204" s="5" t="s">
        <v>22</v>
      </c>
      <c r="C204" s="7">
        <v>3</v>
      </c>
      <c r="D204" s="6">
        <v>0</v>
      </c>
      <c r="E204" s="18">
        <v>0</v>
      </c>
      <c r="F204" s="6">
        <v>0</v>
      </c>
      <c r="G204" s="18">
        <v>0</v>
      </c>
      <c r="H204" s="6">
        <v>3</v>
      </c>
      <c r="I204" s="18">
        <v>100</v>
      </c>
      <c r="J204" s="11"/>
      <c r="K204" s="6" t="s">
        <v>22</v>
      </c>
      <c r="L204" s="6">
        <v>16</v>
      </c>
      <c r="M204" s="6">
        <v>3</v>
      </c>
      <c r="N204" s="18">
        <v>18.75</v>
      </c>
      <c r="O204" s="6">
        <v>6</v>
      </c>
      <c r="P204" s="18">
        <v>37.5</v>
      </c>
      <c r="Q204" s="6">
        <v>7</v>
      </c>
      <c r="R204" s="18">
        <v>43.75</v>
      </c>
    </row>
    <row r="205" spans="2:18" ht="12.75">
      <c r="B205" s="5" t="s">
        <v>23</v>
      </c>
      <c r="C205" s="7">
        <v>18</v>
      </c>
      <c r="D205" s="6">
        <v>3</v>
      </c>
      <c r="E205" s="18">
        <v>16.666666666666664</v>
      </c>
      <c r="F205" s="6">
        <v>15</v>
      </c>
      <c r="G205" s="18">
        <v>83.33333333333334</v>
      </c>
      <c r="H205" s="6">
        <v>0</v>
      </c>
      <c r="I205" s="18">
        <v>0</v>
      </c>
      <c r="J205" s="11"/>
      <c r="K205" s="6" t="s">
        <v>23</v>
      </c>
      <c r="L205" s="6">
        <v>28</v>
      </c>
      <c r="M205" s="6">
        <v>3</v>
      </c>
      <c r="N205" s="18">
        <v>10.714285714285714</v>
      </c>
      <c r="O205" s="6">
        <v>25</v>
      </c>
      <c r="P205" s="18">
        <v>89.28571428571429</v>
      </c>
      <c r="Q205" s="6">
        <v>0</v>
      </c>
      <c r="R205" s="18">
        <v>0</v>
      </c>
    </row>
    <row r="206" spans="2:18" ht="12.75">
      <c r="B206" s="101" t="s">
        <v>255</v>
      </c>
      <c r="C206" s="102">
        <v>1552</v>
      </c>
      <c r="D206" s="34">
        <v>298</v>
      </c>
      <c r="E206" s="103">
        <v>19.201030927835053</v>
      </c>
      <c r="F206" s="102">
        <v>1126</v>
      </c>
      <c r="G206" s="103">
        <v>72.55154639175258</v>
      </c>
      <c r="H206" s="34">
        <v>128</v>
      </c>
      <c r="I206" s="103">
        <v>8.24742268041237</v>
      </c>
      <c r="J206" s="11"/>
      <c r="K206" s="101" t="s">
        <v>255</v>
      </c>
      <c r="L206" s="34">
        <v>1700</v>
      </c>
      <c r="M206" s="34">
        <v>289</v>
      </c>
      <c r="N206" s="103">
        <v>17</v>
      </c>
      <c r="O206" s="34">
        <v>1297</v>
      </c>
      <c r="P206" s="103">
        <v>76.29411764705883</v>
      </c>
      <c r="Q206" s="34">
        <v>114</v>
      </c>
      <c r="R206" s="103">
        <v>6.705882352941177</v>
      </c>
    </row>
    <row r="207" spans="2:18" ht="12.75">
      <c r="B207" s="5" t="s">
        <v>158</v>
      </c>
      <c r="C207" s="7">
        <v>211</v>
      </c>
      <c r="D207" s="6">
        <v>71</v>
      </c>
      <c r="E207" s="18">
        <v>33.649289099526065</v>
      </c>
      <c r="F207" s="7">
        <v>134</v>
      </c>
      <c r="G207" s="18">
        <v>63.507109004739334</v>
      </c>
      <c r="H207" s="6">
        <v>6</v>
      </c>
      <c r="I207" s="18">
        <v>2.843601895734597</v>
      </c>
      <c r="J207" s="11"/>
      <c r="K207" s="5" t="s">
        <v>158</v>
      </c>
      <c r="L207" s="6">
        <v>216</v>
      </c>
      <c r="M207" s="6">
        <v>39</v>
      </c>
      <c r="N207" s="18">
        <v>18.055555555555554</v>
      </c>
      <c r="O207" s="6">
        <v>159</v>
      </c>
      <c r="P207" s="18">
        <v>73.61111111111111</v>
      </c>
      <c r="Q207" s="6">
        <v>18</v>
      </c>
      <c r="R207" s="18">
        <v>8.333333333333332</v>
      </c>
    </row>
    <row r="208" spans="2:18" ht="12.75">
      <c r="B208" s="5" t="s">
        <v>159</v>
      </c>
      <c r="C208" s="7">
        <v>149</v>
      </c>
      <c r="D208" s="6">
        <v>36</v>
      </c>
      <c r="E208" s="18">
        <v>24.161073825503358</v>
      </c>
      <c r="F208" s="7">
        <v>101</v>
      </c>
      <c r="G208" s="18">
        <v>67.78523489932886</v>
      </c>
      <c r="H208" s="6">
        <v>12</v>
      </c>
      <c r="I208" s="18">
        <v>8.053691275167784</v>
      </c>
      <c r="J208" s="11"/>
      <c r="K208" s="5" t="s">
        <v>159</v>
      </c>
      <c r="L208" s="6">
        <v>186</v>
      </c>
      <c r="M208" s="6">
        <v>27</v>
      </c>
      <c r="N208" s="18">
        <v>14.516129032258066</v>
      </c>
      <c r="O208" s="6">
        <v>147</v>
      </c>
      <c r="P208" s="18">
        <v>79.03225806451613</v>
      </c>
      <c r="Q208" s="6">
        <v>12</v>
      </c>
      <c r="R208" s="18">
        <v>6.451612903225806</v>
      </c>
    </row>
    <row r="209" spans="2:18" ht="12.75">
      <c r="B209" s="5" t="s">
        <v>160</v>
      </c>
      <c r="C209" s="7">
        <v>130</v>
      </c>
      <c r="D209" s="6">
        <v>39</v>
      </c>
      <c r="E209" s="18">
        <v>30</v>
      </c>
      <c r="F209" s="7">
        <v>85</v>
      </c>
      <c r="G209" s="18">
        <v>65.38461538461539</v>
      </c>
      <c r="H209" s="6">
        <v>6</v>
      </c>
      <c r="I209" s="18">
        <v>4.615384615384616</v>
      </c>
      <c r="J209" s="11"/>
      <c r="K209" s="5" t="s">
        <v>160</v>
      </c>
      <c r="L209" s="6">
        <v>129</v>
      </c>
      <c r="M209" s="6">
        <v>33</v>
      </c>
      <c r="N209" s="18">
        <v>25.581395348837212</v>
      </c>
      <c r="O209" s="6">
        <v>90</v>
      </c>
      <c r="P209" s="18">
        <v>69.76744186046511</v>
      </c>
      <c r="Q209" s="6">
        <v>6</v>
      </c>
      <c r="R209" s="18">
        <v>4.651162790697675</v>
      </c>
    </row>
    <row r="210" spans="2:18" ht="12.75">
      <c r="B210" s="5" t="s">
        <v>161</v>
      </c>
      <c r="C210" s="7">
        <v>48</v>
      </c>
      <c r="D210" s="6">
        <v>9</v>
      </c>
      <c r="E210" s="18">
        <v>18.75</v>
      </c>
      <c r="F210" s="7">
        <v>30</v>
      </c>
      <c r="G210" s="18">
        <v>62.5</v>
      </c>
      <c r="H210" s="6">
        <v>9</v>
      </c>
      <c r="I210" s="18">
        <v>18.75</v>
      </c>
      <c r="J210" s="11"/>
      <c r="K210" s="5" t="s">
        <v>161</v>
      </c>
      <c r="L210" s="6">
        <v>62</v>
      </c>
      <c r="M210" s="6">
        <v>6</v>
      </c>
      <c r="N210" s="18">
        <v>9.67741935483871</v>
      </c>
      <c r="O210" s="6">
        <v>47</v>
      </c>
      <c r="P210" s="18">
        <v>75.80645161290323</v>
      </c>
      <c r="Q210" s="6">
        <v>9</v>
      </c>
      <c r="R210" s="18">
        <v>14.516129032258066</v>
      </c>
    </row>
    <row r="211" spans="2:18" ht="12.75">
      <c r="B211" s="5" t="s">
        <v>162</v>
      </c>
      <c r="C211" s="7">
        <v>105</v>
      </c>
      <c r="D211" s="6">
        <v>12</v>
      </c>
      <c r="E211" s="18">
        <v>11.428571428571429</v>
      </c>
      <c r="F211" s="7">
        <v>84</v>
      </c>
      <c r="G211" s="18">
        <v>80</v>
      </c>
      <c r="H211" s="6">
        <v>9</v>
      </c>
      <c r="I211" s="18">
        <v>8.571428571428571</v>
      </c>
      <c r="J211" s="11"/>
      <c r="K211" s="5" t="s">
        <v>162</v>
      </c>
      <c r="L211" s="6">
        <v>114</v>
      </c>
      <c r="M211" s="6">
        <v>27</v>
      </c>
      <c r="N211" s="18">
        <v>23.684210526315788</v>
      </c>
      <c r="O211" s="6">
        <v>75</v>
      </c>
      <c r="P211" s="18">
        <v>65.78947368421053</v>
      </c>
      <c r="Q211" s="6">
        <v>12</v>
      </c>
      <c r="R211" s="18">
        <v>10.526315789473683</v>
      </c>
    </row>
    <row r="212" spans="2:18" ht="12.75">
      <c r="B212" s="5" t="s">
        <v>163</v>
      </c>
      <c r="C212" s="7">
        <v>137</v>
      </c>
      <c r="D212" s="6">
        <v>9</v>
      </c>
      <c r="E212" s="18">
        <v>6.569343065693431</v>
      </c>
      <c r="F212" s="7">
        <v>113</v>
      </c>
      <c r="G212" s="18">
        <v>82.48175182481752</v>
      </c>
      <c r="H212" s="6">
        <v>15</v>
      </c>
      <c r="I212" s="18">
        <v>10.948905109489052</v>
      </c>
      <c r="J212" s="11"/>
      <c r="K212" s="5" t="s">
        <v>163</v>
      </c>
      <c r="L212" s="6">
        <v>108</v>
      </c>
      <c r="M212" s="6">
        <v>12</v>
      </c>
      <c r="N212" s="18">
        <v>11.11111111111111</v>
      </c>
      <c r="O212" s="6">
        <v>96</v>
      </c>
      <c r="P212" s="18">
        <v>88.88888888888889</v>
      </c>
      <c r="Q212" s="6">
        <v>0</v>
      </c>
      <c r="R212" s="18">
        <v>0</v>
      </c>
    </row>
    <row r="213" spans="2:18" ht="12.75">
      <c r="B213" s="5" t="s">
        <v>164</v>
      </c>
      <c r="C213" s="7">
        <v>144</v>
      </c>
      <c r="D213" s="6">
        <v>30</v>
      </c>
      <c r="E213" s="18">
        <v>20.833333333333336</v>
      </c>
      <c r="F213" s="7">
        <v>96</v>
      </c>
      <c r="G213" s="18">
        <v>66.66666666666666</v>
      </c>
      <c r="H213" s="6">
        <v>18</v>
      </c>
      <c r="I213" s="18">
        <v>12.5</v>
      </c>
      <c r="J213" s="11"/>
      <c r="K213" s="5" t="s">
        <v>164</v>
      </c>
      <c r="L213" s="6">
        <v>163</v>
      </c>
      <c r="M213" s="6">
        <v>24</v>
      </c>
      <c r="N213" s="18">
        <v>14.723926380368098</v>
      </c>
      <c r="O213" s="6">
        <v>130</v>
      </c>
      <c r="P213" s="18">
        <v>79.75460122699386</v>
      </c>
      <c r="Q213" s="6">
        <v>9</v>
      </c>
      <c r="R213" s="18">
        <v>5.521472392638037</v>
      </c>
    </row>
    <row r="214" spans="2:18" ht="12.75">
      <c r="B214" s="5" t="s">
        <v>165</v>
      </c>
      <c r="C214" s="7">
        <v>66</v>
      </c>
      <c r="D214" s="6">
        <v>18</v>
      </c>
      <c r="E214" s="18">
        <v>27.27272727272727</v>
      </c>
      <c r="F214" s="7">
        <v>45</v>
      </c>
      <c r="G214" s="18">
        <v>68.18181818181817</v>
      </c>
      <c r="H214" s="6">
        <v>3</v>
      </c>
      <c r="I214" s="18">
        <v>4.545454545454546</v>
      </c>
      <c r="J214" s="11"/>
      <c r="K214" s="5" t="s">
        <v>165</v>
      </c>
      <c r="L214" s="6">
        <v>63</v>
      </c>
      <c r="M214" s="6">
        <v>9</v>
      </c>
      <c r="N214" s="18">
        <v>14.285714285714285</v>
      </c>
      <c r="O214" s="6">
        <v>42</v>
      </c>
      <c r="P214" s="18">
        <v>66.66666666666666</v>
      </c>
      <c r="Q214" s="6">
        <v>12</v>
      </c>
      <c r="R214" s="18">
        <v>19.047619047619047</v>
      </c>
    </row>
    <row r="215" spans="2:18" ht="12.75">
      <c r="B215" s="5" t="s">
        <v>36</v>
      </c>
      <c r="C215" s="7">
        <v>24</v>
      </c>
      <c r="D215" s="6">
        <v>3</v>
      </c>
      <c r="E215" s="18">
        <v>12.5</v>
      </c>
      <c r="F215" s="7">
        <v>18</v>
      </c>
      <c r="G215" s="18">
        <v>75</v>
      </c>
      <c r="H215" s="6">
        <v>3</v>
      </c>
      <c r="I215" s="18">
        <v>12.5</v>
      </c>
      <c r="J215" s="11"/>
      <c r="K215" s="5" t="s">
        <v>36</v>
      </c>
      <c r="L215" s="6">
        <v>39</v>
      </c>
      <c r="M215" s="6">
        <v>6</v>
      </c>
      <c r="N215" s="18">
        <v>15.384615384615385</v>
      </c>
      <c r="O215" s="6">
        <v>33</v>
      </c>
      <c r="P215" s="18">
        <v>84.61538461538461</v>
      </c>
      <c r="Q215" s="6">
        <v>0</v>
      </c>
      <c r="R215" s="18">
        <v>0</v>
      </c>
    </row>
    <row r="216" spans="2:18" ht="12.75">
      <c r="B216" s="101" t="s">
        <v>252</v>
      </c>
      <c r="C216" s="102">
        <v>1014</v>
      </c>
      <c r="D216" s="34">
        <v>227</v>
      </c>
      <c r="E216" s="103">
        <v>22.386587771203157</v>
      </c>
      <c r="F216" s="102">
        <v>706</v>
      </c>
      <c r="G216" s="103">
        <v>69.62524654832347</v>
      </c>
      <c r="H216" s="34">
        <v>81</v>
      </c>
      <c r="I216" s="103">
        <v>7.988165680473373</v>
      </c>
      <c r="J216" s="11"/>
      <c r="K216" s="101" t="s">
        <v>252</v>
      </c>
      <c r="L216" s="34">
        <v>1080</v>
      </c>
      <c r="M216" s="34">
        <v>183</v>
      </c>
      <c r="N216" s="103">
        <v>16.944444444444446</v>
      </c>
      <c r="O216" s="34">
        <v>819</v>
      </c>
      <c r="P216" s="103">
        <v>75.83333333333333</v>
      </c>
      <c r="Q216" s="34">
        <v>78</v>
      </c>
      <c r="R216" s="103">
        <v>7.222222222222221</v>
      </c>
    </row>
    <row r="217" spans="2:18" ht="12.75">
      <c r="B217" s="5" t="s">
        <v>253</v>
      </c>
      <c r="C217" s="7">
        <v>6</v>
      </c>
      <c r="D217" s="6">
        <v>3</v>
      </c>
      <c r="E217" s="18">
        <v>50</v>
      </c>
      <c r="F217" s="7">
        <v>3</v>
      </c>
      <c r="G217" s="18">
        <v>50</v>
      </c>
      <c r="H217" s="6">
        <v>0</v>
      </c>
      <c r="I217" s="18">
        <v>0</v>
      </c>
      <c r="J217" s="11"/>
      <c r="K217" s="5" t="s">
        <v>253</v>
      </c>
      <c r="L217" s="6">
        <v>9</v>
      </c>
      <c r="M217" s="6">
        <v>0</v>
      </c>
      <c r="N217" s="18">
        <v>0</v>
      </c>
      <c r="O217" s="6">
        <v>6</v>
      </c>
      <c r="P217" s="18">
        <v>66.66666666666666</v>
      </c>
      <c r="Q217" s="6">
        <v>3</v>
      </c>
      <c r="R217" s="18">
        <v>33.33333333333333</v>
      </c>
    </row>
    <row r="218" spans="2:18" ht="12.75">
      <c r="B218" s="5" t="s">
        <v>38</v>
      </c>
      <c r="C218" s="7">
        <v>184</v>
      </c>
      <c r="D218" s="6">
        <v>49</v>
      </c>
      <c r="E218" s="18">
        <v>26.6304347826087</v>
      </c>
      <c r="F218" s="7">
        <v>135</v>
      </c>
      <c r="G218" s="18">
        <v>73.36956521739131</v>
      </c>
      <c r="H218" s="6">
        <v>0</v>
      </c>
      <c r="I218" s="18">
        <v>0</v>
      </c>
      <c r="J218" s="11"/>
      <c r="K218" s="5" t="s">
        <v>38</v>
      </c>
      <c r="L218" s="6">
        <v>127</v>
      </c>
      <c r="M218" s="6">
        <v>17</v>
      </c>
      <c r="N218" s="18">
        <v>13.385826771653544</v>
      </c>
      <c r="O218" s="6">
        <v>102</v>
      </c>
      <c r="P218" s="18">
        <v>80.31496062992126</v>
      </c>
      <c r="Q218" s="6">
        <v>8</v>
      </c>
      <c r="R218" s="18">
        <v>6.299212598425196</v>
      </c>
    </row>
    <row r="219" spans="2:18" ht="12.75">
      <c r="B219" s="5" t="s">
        <v>39</v>
      </c>
      <c r="C219" s="7">
        <v>698</v>
      </c>
      <c r="D219" s="6">
        <v>135</v>
      </c>
      <c r="E219" s="18">
        <v>19.340974212034386</v>
      </c>
      <c r="F219" s="7">
        <v>554</v>
      </c>
      <c r="G219" s="18">
        <v>79.36962750716332</v>
      </c>
      <c r="H219" s="6">
        <v>9</v>
      </c>
      <c r="I219" s="18">
        <v>1.2893982808022924</v>
      </c>
      <c r="J219" s="11"/>
      <c r="K219" s="105" t="s">
        <v>261</v>
      </c>
      <c r="L219" s="34">
        <v>2916</v>
      </c>
      <c r="M219" s="34">
        <v>489</v>
      </c>
      <c r="N219" s="103">
        <v>16.76954732510288</v>
      </c>
      <c r="O219" s="34">
        <v>2224</v>
      </c>
      <c r="P219" s="103">
        <v>76.26886145404664</v>
      </c>
      <c r="Q219" s="34">
        <v>203</v>
      </c>
      <c r="R219" s="103">
        <v>6.9615912208504795</v>
      </c>
    </row>
    <row r="220" spans="2:18" ht="12.75">
      <c r="B220" s="5" t="s">
        <v>40</v>
      </c>
      <c r="C220" s="7">
        <v>1005</v>
      </c>
      <c r="D220" s="7">
        <v>220</v>
      </c>
      <c r="E220" s="18">
        <v>21.890547263681594</v>
      </c>
      <c r="F220" s="7">
        <v>701</v>
      </c>
      <c r="G220" s="18">
        <v>69.75124378109453</v>
      </c>
      <c r="H220" s="7">
        <v>84</v>
      </c>
      <c r="I220" s="18">
        <v>8.358208955223882</v>
      </c>
      <c r="K220" s="129" t="s">
        <v>25</v>
      </c>
      <c r="L220" s="129"/>
      <c r="M220" s="129"/>
      <c r="N220" s="129"/>
      <c r="O220" s="129"/>
      <c r="P220" s="129"/>
      <c r="Q220" s="129"/>
      <c r="R220" s="129"/>
    </row>
    <row r="221" spans="2:18" ht="12.75">
      <c r="B221" s="105" t="s">
        <v>261</v>
      </c>
      <c r="C221" s="102">
        <v>4459</v>
      </c>
      <c r="D221" s="102">
        <v>932</v>
      </c>
      <c r="E221" s="103">
        <v>20.901547432159678</v>
      </c>
      <c r="F221" s="102">
        <v>3225</v>
      </c>
      <c r="G221" s="103">
        <v>72.32563355012334</v>
      </c>
      <c r="H221" s="102">
        <v>302</v>
      </c>
      <c r="I221" s="103">
        <v>6.772819017716977</v>
      </c>
      <c r="K221" s="9"/>
      <c r="L221" s="9"/>
      <c r="M221" s="9"/>
      <c r="N221" s="9"/>
      <c r="O221" s="9"/>
      <c r="P221" s="9"/>
      <c r="Q221" s="9"/>
      <c r="R221" s="9"/>
    </row>
    <row r="222" spans="2:18" ht="18.75" customHeight="1">
      <c r="B222" s="129" t="s">
        <v>25</v>
      </c>
      <c r="C222" s="130"/>
      <c r="D222" s="130"/>
      <c r="E222" s="130"/>
      <c r="F222" s="130"/>
      <c r="G222" s="130"/>
      <c r="H222" s="130"/>
      <c r="I222" s="130"/>
      <c r="K222" s="9"/>
      <c r="L222" s="9"/>
      <c r="M222" s="9"/>
      <c r="N222" s="9"/>
      <c r="O222" s="9"/>
      <c r="P222" s="9"/>
      <c r="Q222" s="9"/>
      <c r="R222" s="9"/>
    </row>
    <row r="223" spans="2:9" ht="16.5" customHeight="1">
      <c r="B223" s="9"/>
      <c r="C223" s="9"/>
      <c r="D223" s="9"/>
      <c r="E223" s="9"/>
      <c r="F223" s="9"/>
      <c r="G223" s="9"/>
      <c r="H223" s="12"/>
      <c r="I223" s="12"/>
    </row>
    <row r="225" spans="1:11" ht="12.75">
      <c r="A225" s="1" t="s">
        <v>5</v>
      </c>
      <c r="K225" s="1" t="s">
        <v>5</v>
      </c>
    </row>
    <row r="226" spans="2:18" ht="20.25" customHeight="1">
      <c r="B226" s="132" t="s">
        <v>269</v>
      </c>
      <c r="C226" s="132"/>
      <c r="D226" s="132"/>
      <c r="E226" s="132"/>
      <c r="F226" s="132"/>
      <c r="G226" s="132"/>
      <c r="H226" s="133"/>
      <c r="I226" s="133"/>
      <c r="K226" s="132" t="s">
        <v>274</v>
      </c>
      <c r="L226" s="132"/>
      <c r="M226" s="132"/>
      <c r="N226" s="132"/>
      <c r="O226" s="132"/>
      <c r="P226" s="132"/>
      <c r="Q226" s="133"/>
      <c r="R226" s="133"/>
    </row>
    <row r="227" spans="2:18" ht="24.75">
      <c r="B227" s="15" t="s">
        <v>33</v>
      </c>
      <c r="C227" s="16" t="s">
        <v>26</v>
      </c>
      <c r="D227" s="113" t="s">
        <v>292</v>
      </c>
      <c r="E227" s="17" t="s">
        <v>28</v>
      </c>
      <c r="F227" s="113" t="s">
        <v>293</v>
      </c>
      <c r="G227" s="113" t="s">
        <v>32</v>
      </c>
      <c r="H227" s="17" t="s">
        <v>29</v>
      </c>
      <c r="I227" s="17" t="s">
        <v>30</v>
      </c>
      <c r="K227" s="2" t="s">
        <v>34</v>
      </c>
      <c r="L227" s="25" t="s">
        <v>31</v>
      </c>
      <c r="M227" s="25" t="s">
        <v>27</v>
      </c>
      <c r="N227" s="26" t="s">
        <v>28</v>
      </c>
      <c r="O227" s="112" t="s">
        <v>291</v>
      </c>
      <c r="P227" s="26" t="s">
        <v>32</v>
      </c>
      <c r="Q227" s="25" t="s">
        <v>29</v>
      </c>
      <c r="R227" s="26" t="s">
        <v>30</v>
      </c>
    </row>
    <row r="228" spans="2:18" ht="12.75">
      <c r="B228" s="5" t="s">
        <v>1</v>
      </c>
      <c r="C228" s="7">
        <v>401</v>
      </c>
      <c r="D228" s="6">
        <v>78</v>
      </c>
      <c r="E228" s="18">
        <v>19.45137157107232</v>
      </c>
      <c r="F228" s="6">
        <v>292</v>
      </c>
      <c r="G228" s="18">
        <v>72.81795511221945</v>
      </c>
      <c r="H228" s="6">
        <v>31</v>
      </c>
      <c r="I228" s="18">
        <v>7.73067331670823</v>
      </c>
      <c r="J228" s="11"/>
      <c r="K228" s="6" t="s">
        <v>1</v>
      </c>
      <c r="L228" s="6">
        <v>367</v>
      </c>
      <c r="M228" s="6">
        <v>49</v>
      </c>
      <c r="N228" s="18">
        <v>13.35149863760218</v>
      </c>
      <c r="O228" s="6">
        <v>306</v>
      </c>
      <c r="P228" s="18">
        <v>83.37874659400545</v>
      </c>
      <c r="Q228" s="6">
        <v>12</v>
      </c>
      <c r="R228" s="18">
        <v>3.2697547683923704</v>
      </c>
    </row>
    <row r="229" spans="2:18" ht="12.75">
      <c r="B229" s="5" t="s">
        <v>2</v>
      </c>
      <c r="C229" s="7">
        <v>260</v>
      </c>
      <c r="D229" s="6">
        <v>22</v>
      </c>
      <c r="E229" s="18">
        <v>8.461538461538462</v>
      </c>
      <c r="F229" s="6">
        <v>210</v>
      </c>
      <c r="G229" s="18">
        <v>80.76923076923077</v>
      </c>
      <c r="H229" s="6">
        <v>28</v>
      </c>
      <c r="I229" s="18">
        <v>10.76923076923077</v>
      </c>
      <c r="J229" s="11"/>
      <c r="K229" s="6" t="s">
        <v>2</v>
      </c>
      <c r="L229" s="6">
        <v>402</v>
      </c>
      <c r="M229" s="6">
        <v>56</v>
      </c>
      <c r="N229" s="18">
        <v>13.930348258706468</v>
      </c>
      <c r="O229" s="6">
        <v>343</v>
      </c>
      <c r="P229" s="18">
        <v>85.3233830845771</v>
      </c>
      <c r="Q229" s="6">
        <v>3</v>
      </c>
      <c r="R229" s="18">
        <v>0.7462686567164178</v>
      </c>
    </row>
    <row r="230" spans="2:18" ht="12.75">
      <c r="B230" s="5" t="s">
        <v>3</v>
      </c>
      <c r="C230" s="7">
        <v>117</v>
      </c>
      <c r="D230" s="6">
        <v>12</v>
      </c>
      <c r="E230" s="18">
        <v>10.256410256410255</v>
      </c>
      <c r="F230" s="6">
        <v>102</v>
      </c>
      <c r="G230" s="18">
        <v>87.17948717948718</v>
      </c>
      <c r="H230" s="6">
        <v>3</v>
      </c>
      <c r="I230" s="18">
        <v>2.564102564102564</v>
      </c>
      <c r="J230" s="11"/>
      <c r="K230" s="6" t="s">
        <v>3</v>
      </c>
      <c r="L230" s="6">
        <v>132</v>
      </c>
      <c r="M230" s="6">
        <v>22</v>
      </c>
      <c r="N230" s="18">
        <v>16.666666666666664</v>
      </c>
      <c r="O230" s="6">
        <v>107</v>
      </c>
      <c r="P230" s="18">
        <v>81.06060606060606</v>
      </c>
      <c r="Q230" s="6">
        <v>3</v>
      </c>
      <c r="R230" s="18">
        <v>2.272727272727273</v>
      </c>
    </row>
    <row r="231" spans="2:18" ht="12.75">
      <c r="B231" s="5" t="s">
        <v>4</v>
      </c>
      <c r="C231" s="7">
        <v>481</v>
      </c>
      <c r="D231" s="6">
        <v>97</v>
      </c>
      <c r="E231" s="18">
        <v>20.16632016632017</v>
      </c>
      <c r="F231" s="6">
        <v>354</v>
      </c>
      <c r="G231" s="18">
        <v>73.5966735966736</v>
      </c>
      <c r="H231" s="6">
        <v>30</v>
      </c>
      <c r="I231" s="18">
        <v>6.237006237006238</v>
      </c>
      <c r="J231" s="11"/>
      <c r="K231" s="6" t="s">
        <v>4</v>
      </c>
      <c r="L231" s="6">
        <v>558</v>
      </c>
      <c r="M231" s="6">
        <v>100</v>
      </c>
      <c r="N231" s="18">
        <v>17.921146953405017</v>
      </c>
      <c r="O231" s="6">
        <v>399</v>
      </c>
      <c r="P231" s="18">
        <v>71.50537634408603</v>
      </c>
      <c r="Q231" s="6">
        <v>59</v>
      </c>
      <c r="R231" s="18">
        <v>10.57347670250896</v>
      </c>
    </row>
    <row r="232" spans="2:18" ht="12.75">
      <c r="B232" s="5" t="s">
        <v>5</v>
      </c>
      <c r="C232" s="7">
        <v>20739</v>
      </c>
      <c r="D232" s="6">
        <v>4941</v>
      </c>
      <c r="E232" s="18">
        <v>23.824678142629825</v>
      </c>
      <c r="F232" s="6">
        <v>14274</v>
      </c>
      <c r="G232" s="18">
        <v>68.82684796759729</v>
      </c>
      <c r="H232" s="6">
        <v>1524</v>
      </c>
      <c r="I232" s="18">
        <v>7.348473889772891</v>
      </c>
      <c r="J232" s="11"/>
      <c r="K232" s="6" t="s">
        <v>5</v>
      </c>
      <c r="L232" s="6">
        <v>20739</v>
      </c>
      <c r="M232" s="6">
        <v>4941</v>
      </c>
      <c r="N232" s="18">
        <v>23.824678142629825</v>
      </c>
      <c r="O232" s="6">
        <v>14274</v>
      </c>
      <c r="P232" s="18">
        <v>68.82684796759729</v>
      </c>
      <c r="Q232" s="6">
        <v>1524</v>
      </c>
      <c r="R232" s="18">
        <v>7.348473889772891</v>
      </c>
    </row>
    <row r="233" spans="2:18" ht="12.75">
      <c r="B233" s="5" t="s">
        <v>6</v>
      </c>
      <c r="C233" s="7">
        <v>23</v>
      </c>
      <c r="D233" s="6">
        <v>3</v>
      </c>
      <c r="E233" s="18">
        <v>13.043478260869565</v>
      </c>
      <c r="F233" s="6">
        <v>20</v>
      </c>
      <c r="G233" s="18">
        <v>86.95652173913044</v>
      </c>
      <c r="H233" s="6">
        <v>0</v>
      </c>
      <c r="I233" s="18">
        <v>0</v>
      </c>
      <c r="J233" s="11"/>
      <c r="K233" s="6" t="s">
        <v>6</v>
      </c>
      <c r="L233" s="6">
        <v>21</v>
      </c>
      <c r="M233" s="6">
        <v>3</v>
      </c>
      <c r="N233" s="18">
        <v>14.285714285714285</v>
      </c>
      <c r="O233" s="6">
        <v>18</v>
      </c>
      <c r="P233" s="18">
        <v>85.71428571428571</v>
      </c>
      <c r="Q233" s="6">
        <v>0</v>
      </c>
      <c r="R233" s="18">
        <v>0</v>
      </c>
    </row>
    <row r="234" spans="2:18" ht="12.75">
      <c r="B234" s="5" t="s">
        <v>7</v>
      </c>
      <c r="C234" s="7">
        <v>21</v>
      </c>
      <c r="D234" s="6">
        <v>3</v>
      </c>
      <c r="E234" s="18">
        <v>14.285714285714285</v>
      </c>
      <c r="F234" s="6">
        <v>12</v>
      </c>
      <c r="G234" s="18">
        <v>57.14285714285714</v>
      </c>
      <c r="H234" s="6">
        <v>6</v>
      </c>
      <c r="I234" s="18">
        <v>28.57142857142857</v>
      </c>
      <c r="J234" s="11"/>
      <c r="K234" s="6" t="s">
        <v>7</v>
      </c>
      <c r="L234" s="6">
        <v>15</v>
      </c>
      <c r="M234" s="6">
        <v>3</v>
      </c>
      <c r="N234" s="18">
        <v>20</v>
      </c>
      <c r="O234" s="6">
        <v>9</v>
      </c>
      <c r="P234" s="18">
        <v>60</v>
      </c>
      <c r="Q234" s="6">
        <v>3</v>
      </c>
      <c r="R234" s="18">
        <v>20</v>
      </c>
    </row>
    <row r="235" spans="2:18" ht="12.75">
      <c r="B235" s="110" t="s">
        <v>302</v>
      </c>
      <c r="C235" s="7">
        <v>36</v>
      </c>
      <c r="D235" s="6">
        <v>0</v>
      </c>
      <c r="E235" s="18">
        <v>0</v>
      </c>
      <c r="F235" s="6">
        <v>36</v>
      </c>
      <c r="G235" s="18">
        <v>100</v>
      </c>
      <c r="H235" s="6">
        <v>0</v>
      </c>
      <c r="I235" s="18">
        <v>0</v>
      </c>
      <c r="J235" s="11"/>
      <c r="K235" s="110" t="s">
        <v>302</v>
      </c>
      <c r="L235" s="6">
        <v>79</v>
      </c>
      <c r="M235" s="6">
        <v>19</v>
      </c>
      <c r="N235" s="18">
        <v>24.050632911392405</v>
      </c>
      <c r="O235" s="6">
        <v>57</v>
      </c>
      <c r="P235" s="18">
        <v>72.15189873417721</v>
      </c>
      <c r="Q235" s="6">
        <v>3</v>
      </c>
      <c r="R235" s="18">
        <v>3.79746835443038</v>
      </c>
    </row>
    <row r="236" spans="2:18" ht="12.75">
      <c r="B236" s="5" t="s">
        <v>9</v>
      </c>
      <c r="C236" s="7">
        <v>38</v>
      </c>
      <c r="D236" s="6">
        <v>6</v>
      </c>
      <c r="E236" s="18">
        <v>15.789473684210526</v>
      </c>
      <c r="F236" s="6">
        <v>32</v>
      </c>
      <c r="G236" s="18">
        <v>84.21052631578947</v>
      </c>
      <c r="H236" s="6">
        <v>0</v>
      </c>
      <c r="I236" s="18">
        <v>0</v>
      </c>
      <c r="J236" s="11"/>
      <c r="K236" s="6" t="s">
        <v>9</v>
      </c>
      <c r="L236" s="6">
        <v>41</v>
      </c>
      <c r="M236" s="6">
        <v>10</v>
      </c>
      <c r="N236" s="18">
        <v>24.390243902439025</v>
      </c>
      <c r="O236" s="6">
        <v>28</v>
      </c>
      <c r="P236" s="18">
        <v>68.29268292682927</v>
      </c>
      <c r="Q236" s="6">
        <v>3</v>
      </c>
      <c r="R236" s="18">
        <v>7.317073170731707</v>
      </c>
    </row>
    <row r="237" spans="2:18" ht="12.75">
      <c r="B237" s="5" t="s">
        <v>10</v>
      </c>
      <c r="C237" s="7">
        <v>46</v>
      </c>
      <c r="D237" s="6">
        <v>0</v>
      </c>
      <c r="E237" s="18">
        <v>0</v>
      </c>
      <c r="F237" s="6">
        <v>40</v>
      </c>
      <c r="G237" s="18">
        <v>86.95652173913044</v>
      </c>
      <c r="H237" s="6">
        <v>6</v>
      </c>
      <c r="I237" s="18">
        <v>13.043478260869565</v>
      </c>
      <c r="J237" s="11"/>
      <c r="K237" s="6" t="s">
        <v>10</v>
      </c>
      <c r="L237" s="6">
        <v>58</v>
      </c>
      <c r="M237" s="6">
        <v>9</v>
      </c>
      <c r="N237" s="18">
        <v>15.517241379310345</v>
      </c>
      <c r="O237" s="6">
        <v>40</v>
      </c>
      <c r="P237" s="18">
        <v>68.96551724137932</v>
      </c>
      <c r="Q237" s="6">
        <v>9</v>
      </c>
      <c r="R237" s="18">
        <v>15.517241379310345</v>
      </c>
    </row>
    <row r="238" spans="2:18" ht="12.75">
      <c r="B238" s="5" t="s">
        <v>11</v>
      </c>
      <c r="C238" s="7">
        <v>29</v>
      </c>
      <c r="D238" s="6">
        <v>6</v>
      </c>
      <c r="E238" s="18">
        <v>20.689655172413794</v>
      </c>
      <c r="F238" s="6">
        <v>23</v>
      </c>
      <c r="G238" s="18">
        <v>79.3103448275862</v>
      </c>
      <c r="H238" s="6">
        <v>0</v>
      </c>
      <c r="I238" s="18">
        <v>0</v>
      </c>
      <c r="J238" s="11"/>
      <c r="K238" s="6" t="s">
        <v>11</v>
      </c>
      <c r="L238" s="6">
        <v>42</v>
      </c>
      <c r="M238" s="6">
        <v>11</v>
      </c>
      <c r="N238" s="18">
        <v>26.190476190476193</v>
      </c>
      <c r="O238" s="6">
        <v>31</v>
      </c>
      <c r="P238" s="18">
        <v>73.80952380952381</v>
      </c>
      <c r="Q238" s="6">
        <v>0</v>
      </c>
      <c r="R238" s="18">
        <v>0</v>
      </c>
    </row>
    <row r="239" spans="2:18" ht="12.75">
      <c r="B239" s="5" t="s">
        <v>12</v>
      </c>
      <c r="C239" s="7">
        <v>264</v>
      </c>
      <c r="D239" s="6">
        <v>51</v>
      </c>
      <c r="E239" s="18">
        <v>19.318181818181817</v>
      </c>
      <c r="F239" s="6">
        <v>204</v>
      </c>
      <c r="G239" s="18">
        <v>77.27272727272727</v>
      </c>
      <c r="H239" s="6">
        <v>9</v>
      </c>
      <c r="I239" s="18">
        <v>3.4090909090909087</v>
      </c>
      <c r="J239" s="11"/>
      <c r="K239" s="6" t="s">
        <v>12</v>
      </c>
      <c r="L239" s="6">
        <v>341</v>
      </c>
      <c r="M239" s="6">
        <v>70</v>
      </c>
      <c r="N239" s="18">
        <v>20.527859237536656</v>
      </c>
      <c r="O239" s="6">
        <v>268</v>
      </c>
      <c r="P239" s="18">
        <v>78.59237536656892</v>
      </c>
      <c r="Q239" s="6">
        <v>3</v>
      </c>
      <c r="R239" s="18">
        <v>0.8797653958944283</v>
      </c>
    </row>
    <row r="240" spans="2:18" ht="12.75">
      <c r="B240" s="5" t="s">
        <v>13</v>
      </c>
      <c r="C240" s="7">
        <v>114</v>
      </c>
      <c r="D240" s="6">
        <v>23</v>
      </c>
      <c r="E240" s="18">
        <v>20.175438596491226</v>
      </c>
      <c r="F240" s="6">
        <v>88</v>
      </c>
      <c r="G240" s="18">
        <v>77.19298245614034</v>
      </c>
      <c r="H240" s="6">
        <v>3</v>
      </c>
      <c r="I240" s="18">
        <v>2.631578947368421</v>
      </c>
      <c r="J240" s="11"/>
      <c r="K240" s="6" t="s">
        <v>13</v>
      </c>
      <c r="L240" s="6">
        <v>121</v>
      </c>
      <c r="M240" s="6">
        <v>24</v>
      </c>
      <c r="N240" s="18">
        <v>19.834710743801654</v>
      </c>
      <c r="O240" s="6">
        <v>85</v>
      </c>
      <c r="P240" s="18">
        <v>70.24793388429752</v>
      </c>
      <c r="Q240" s="6">
        <v>12</v>
      </c>
      <c r="R240" s="18">
        <v>9.917355371900827</v>
      </c>
    </row>
    <row r="241" spans="2:18" ht="12.75">
      <c r="B241" s="110" t="s">
        <v>154</v>
      </c>
      <c r="C241" s="7">
        <v>211</v>
      </c>
      <c r="D241" s="6">
        <v>31</v>
      </c>
      <c r="E241" s="18">
        <v>14.691943127962084</v>
      </c>
      <c r="F241" s="6">
        <v>163</v>
      </c>
      <c r="G241" s="18">
        <v>77.25118483412322</v>
      </c>
      <c r="H241" s="6">
        <v>17</v>
      </c>
      <c r="I241" s="18">
        <v>8.056872037914692</v>
      </c>
      <c r="J241" s="11"/>
      <c r="K241" s="110" t="s">
        <v>154</v>
      </c>
      <c r="L241" s="6">
        <v>317</v>
      </c>
      <c r="M241" s="6">
        <v>47</v>
      </c>
      <c r="N241" s="18">
        <v>14.826498422712934</v>
      </c>
      <c r="O241" s="6">
        <v>244</v>
      </c>
      <c r="P241" s="18">
        <v>76.97160883280758</v>
      </c>
      <c r="Q241" s="6">
        <v>26</v>
      </c>
      <c r="R241" s="18">
        <v>8.201892744479496</v>
      </c>
    </row>
    <row r="242" spans="2:18" ht="12.75">
      <c r="B242" s="5" t="s">
        <v>15</v>
      </c>
      <c r="C242" s="7">
        <v>409</v>
      </c>
      <c r="D242" s="6">
        <v>80</v>
      </c>
      <c r="E242" s="18">
        <v>19.559902200489</v>
      </c>
      <c r="F242" s="6">
        <v>307</v>
      </c>
      <c r="G242" s="18">
        <v>75.06112469437653</v>
      </c>
      <c r="H242" s="6">
        <v>22</v>
      </c>
      <c r="I242" s="18">
        <v>5.378973105134474</v>
      </c>
      <c r="J242" s="11"/>
      <c r="K242" s="6" t="s">
        <v>15</v>
      </c>
      <c r="L242" s="6">
        <v>399</v>
      </c>
      <c r="M242" s="6">
        <v>106</v>
      </c>
      <c r="N242" s="18">
        <v>26.56641604010025</v>
      </c>
      <c r="O242" s="6">
        <v>271</v>
      </c>
      <c r="P242" s="18">
        <v>67.91979949874687</v>
      </c>
      <c r="Q242" s="6">
        <v>22</v>
      </c>
      <c r="R242" s="18">
        <v>5.513784461152882</v>
      </c>
    </row>
    <row r="243" spans="2:18" ht="12.75">
      <c r="B243" s="5" t="s">
        <v>16</v>
      </c>
      <c r="C243" s="7">
        <v>76</v>
      </c>
      <c r="D243" s="6">
        <v>9</v>
      </c>
      <c r="E243" s="18">
        <v>11.842105263157894</v>
      </c>
      <c r="F243" s="6">
        <v>64</v>
      </c>
      <c r="G243" s="18">
        <v>84.21052631578947</v>
      </c>
      <c r="H243" s="6">
        <v>3</v>
      </c>
      <c r="I243" s="18">
        <v>3.9473684210526314</v>
      </c>
      <c r="J243" s="11"/>
      <c r="K243" s="6" t="s">
        <v>16</v>
      </c>
      <c r="L243" s="6">
        <v>52</v>
      </c>
      <c r="M243" s="6">
        <v>12</v>
      </c>
      <c r="N243" s="18">
        <v>23.076923076923077</v>
      </c>
      <c r="O243" s="6">
        <v>40</v>
      </c>
      <c r="P243" s="18">
        <v>76.92307692307693</v>
      </c>
      <c r="Q243" s="6">
        <v>0</v>
      </c>
      <c r="R243" s="18">
        <v>0</v>
      </c>
    </row>
    <row r="244" spans="2:18" ht="12.75">
      <c r="B244" s="5" t="s">
        <v>17</v>
      </c>
      <c r="C244" s="7">
        <v>3</v>
      </c>
      <c r="D244" s="6">
        <v>0</v>
      </c>
      <c r="E244" s="18">
        <v>0</v>
      </c>
      <c r="F244" s="6">
        <v>3</v>
      </c>
      <c r="G244" s="18">
        <v>100</v>
      </c>
      <c r="H244" s="6">
        <v>0</v>
      </c>
      <c r="I244" s="18">
        <v>0</v>
      </c>
      <c r="J244" s="11"/>
      <c r="K244" s="6" t="s">
        <v>17</v>
      </c>
      <c r="L244" s="6">
        <v>38</v>
      </c>
      <c r="M244" s="6">
        <v>3</v>
      </c>
      <c r="N244" s="18">
        <v>7.894736842105263</v>
      </c>
      <c r="O244" s="6">
        <v>35</v>
      </c>
      <c r="P244" s="18">
        <v>92.10526315789474</v>
      </c>
      <c r="Q244" s="6">
        <v>0</v>
      </c>
      <c r="R244" s="18">
        <v>0</v>
      </c>
    </row>
    <row r="245" spans="2:18" ht="12.75">
      <c r="B245" s="5" t="s">
        <v>18</v>
      </c>
      <c r="C245" s="7">
        <v>34</v>
      </c>
      <c r="D245" s="6">
        <v>6</v>
      </c>
      <c r="E245" s="18">
        <v>17.647058823529413</v>
      </c>
      <c r="F245" s="6">
        <v>28</v>
      </c>
      <c r="G245" s="18">
        <v>82.35294117647058</v>
      </c>
      <c r="H245" s="6">
        <v>0</v>
      </c>
      <c r="I245" s="18">
        <v>0</v>
      </c>
      <c r="J245" s="11"/>
      <c r="K245" s="6" t="s">
        <v>18</v>
      </c>
      <c r="L245" s="6">
        <v>63</v>
      </c>
      <c r="M245" s="6">
        <v>14</v>
      </c>
      <c r="N245" s="18">
        <v>22.22222222222222</v>
      </c>
      <c r="O245" s="6">
        <v>46</v>
      </c>
      <c r="P245" s="18">
        <v>73.01587301587301</v>
      </c>
      <c r="Q245" s="6">
        <v>3</v>
      </c>
      <c r="R245" s="18">
        <v>4.761904761904762</v>
      </c>
    </row>
    <row r="246" spans="2:18" ht="12.75">
      <c r="B246" s="5" t="s">
        <v>19</v>
      </c>
      <c r="C246" s="7">
        <v>40</v>
      </c>
      <c r="D246" s="6">
        <v>6</v>
      </c>
      <c r="E246" s="18">
        <v>15</v>
      </c>
      <c r="F246" s="6">
        <v>34</v>
      </c>
      <c r="G246" s="18">
        <v>85</v>
      </c>
      <c r="H246" s="6">
        <v>0</v>
      </c>
      <c r="I246" s="18">
        <v>0</v>
      </c>
      <c r="J246" s="11"/>
      <c r="K246" s="6" t="s">
        <v>19</v>
      </c>
      <c r="L246" s="6">
        <v>46</v>
      </c>
      <c r="M246" s="6">
        <v>14</v>
      </c>
      <c r="N246" s="18">
        <v>30.434782608695656</v>
      </c>
      <c r="O246" s="6">
        <v>26</v>
      </c>
      <c r="P246" s="18">
        <v>56.52173913043478</v>
      </c>
      <c r="Q246" s="6">
        <v>6</v>
      </c>
      <c r="R246" s="18">
        <v>13.043478260869565</v>
      </c>
    </row>
    <row r="247" spans="2:18" ht="12.75">
      <c r="B247" s="5" t="s">
        <v>20</v>
      </c>
      <c r="C247" s="7">
        <v>59</v>
      </c>
      <c r="D247" s="6">
        <v>9</v>
      </c>
      <c r="E247" s="18">
        <v>15.254237288135593</v>
      </c>
      <c r="F247" s="6">
        <v>47</v>
      </c>
      <c r="G247" s="18">
        <v>79.66101694915254</v>
      </c>
      <c r="H247" s="6">
        <v>3</v>
      </c>
      <c r="I247" s="18">
        <v>5.084745762711865</v>
      </c>
      <c r="J247" s="11"/>
      <c r="K247" s="6" t="s">
        <v>20</v>
      </c>
      <c r="L247" s="6">
        <v>108</v>
      </c>
      <c r="M247" s="6">
        <v>20</v>
      </c>
      <c r="N247" s="18">
        <v>18.51851851851852</v>
      </c>
      <c r="O247" s="6">
        <v>82</v>
      </c>
      <c r="P247" s="18">
        <v>75.92592592592592</v>
      </c>
      <c r="Q247" s="6">
        <v>6</v>
      </c>
      <c r="R247" s="18">
        <v>5.555555555555555</v>
      </c>
    </row>
    <row r="248" spans="2:18" ht="12.75">
      <c r="B248" s="5" t="s">
        <v>21</v>
      </c>
      <c r="C248" s="7">
        <v>36</v>
      </c>
      <c r="D248" s="6">
        <v>12</v>
      </c>
      <c r="E248" s="18">
        <v>33.33333333333333</v>
      </c>
      <c r="F248" s="6">
        <v>21</v>
      </c>
      <c r="G248" s="18">
        <v>58.333333333333336</v>
      </c>
      <c r="H248" s="6">
        <v>3</v>
      </c>
      <c r="I248" s="18">
        <v>8.333333333333332</v>
      </c>
      <c r="J248" s="11"/>
      <c r="K248" s="6" t="s">
        <v>21</v>
      </c>
      <c r="L248" s="6">
        <v>34</v>
      </c>
      <c r="M248" s="6">
        <v>3</v>
      </c>
      <c r="N248" s="18">
        <v>8.823529411764707</v>
      </c>
      <c r="O248" s="6">
        <v>31</v>
      </c>
      <c r="P248" s="18">
        <v>91.17647058823529</v>
      </c>
      <c r="Q248" s="6">
        <v>0</v>
      </c>
      <c r="R248" s="18">
        <v>0</v>
      </c>
    </row>
    <row r="249" spans="2:18" ht="12.75">
      <c r="B249" s="5" t="s">
        <v>22</v>
      </c>
      <c r="C249" s="7">
        <v>22</v>
      </c>
      <c r="D249" s="6">
        <v>6</v>
      </c>
      <c r="E249" s="18">
        <v>27.27272727272727</v>
      </c>
      <c r="F249" s="6">
        <v>16</v>
      </c>
      <c r="G249" s="18">
        <v>72.72727272727273</v>
      </c>
      <c r="H249" s="6">
        <v>0</v>
      </c>
      <c r="I249" s="18">
        <v>0</v>
      </c>
      <c r="J249" s="11"/>
      <c r="K249" s="6" t="s">
        <v>22</v>
      </c>
      <c r="L249" s="6">
        <v>41</v>
      </c>
      <c r="M249" s="6">
        <v>9</v>
      </c>
      <c r="N249" s="18">
        <v>21.951219512195124</v>
      </c>
      <c r="O249" s="6">
        <v>29</v>
      </c>
      <c r="P249" s="18">
        <v>70.73170731707317</v>
      </c>
      <c r="Q249" s="6">
        <v>3</v>
      </c>
      <c r="R249" s="18">
        <v>7.317073170731707</v>
      </c>
    </row>
    <row r="250" spans="2:18" ht="12.75">
      <c r="B250" s="5" t="s">
        <v>23</v>
      </c>
      <c r="C250" s="7">
        <v>72</v>
      </c>
      <c r="D250" s="6">
        <v>6</v>
      </c>
      <c r="E250" s="18">
        <v>8.333333333333332</v>
      </c>
      <c r="F250" s="6">
        <v>63</v>
      </c>
      <c r="G250" s="18">
        <v>87.5</v>
      </c>
      <c r="H250" s="6">
        <v>3</v>
      </c>
      <c r="I250" s="18">
        <v>4.166666666666666</v>
      </c>
      <c r="J250" s="11"/>
      <c r="K250" s="6" t="s">
        <v>23</v>
      </c>
      <c r="L250" s="6">
        <v>52</v>
      </c>
      <c r="M250" s="6">
        <v>3</v>
      </c>
      <c r="N250" s="18">
        <v>5.769230769230769</v>
      </c>
      <c r="O250" s="6">
        <v>46</v>
      </c>
      <c r="P250" s="18">
        <v>88.46153846153845</v>
      </c>
      <c r="Q250" s="6">
        <v>3</v>
      </c>
      <c r="R250" s="18">
        <v>5.769230769230769</v>
      </c>
    </row>
    <row r="251" spans="2:18" ht="12.75">
      <c r="B251" s="101" t="s">
        <v>254</v>
      </c>
      <c r="C251" s="102">
        <v>2792</v>
      </c>
      <c r="D251" s="34">
        <v>466</v>
      </c>
      <c r="E251" s="103">
        <v>16.69054441260745</v>
      </c>
      <c r="F251" s="102">
        <v>2159</v>
      </c>
      <c r="G251" s="103">
        <v>77.32808022922636</v>
      </c>
      <c r="H251" s="102">
        <v>167</v>
      </c>
      <c r="I251" s="103">
        <f>SUM(H251/C251)*100</f>
        <v>5.981375358166189</v>
      </c>
      <c r="J251" s="11"/>
      <c r="K251" s="101" t="s">
        <v>254</v>
      </c>
      <c r="L251" s="34">
        <v>3327</v>
      </c>
      <c r="M251" s="34">
        <v>607</v>
      </c>
      <c r="N251" s="103">
        <v>18.244664863240157</v>
      </c>
      <c r="O251" s="34">
        <v>2541</v>
      </c>
      <c r="P251" s="103">
        <v>76.3751127141569</v>
      </c>
      <c r="Q251" s="34">
        <v>179</v>
      </c>
      <c r="R251" s="103">
        <v>5.380222422602945</v>
      </c>
    </row>
    <row r="252" spans="2:18" ht="12.75">
      <c r="B252" s="5" t="s">
        <v>158</v>
      </c>
      <c r="C252" s="7">
        <v>613</v>
      </c>
      <c r="D252" s="6">
        <v>68</v>
      </c>
      <c r="E252" s="18">
        <v>11.092985318107667</v>
      </c>
      <c r="F252" s="7">
        <v>527</v>
      </c>
      <c r="G252" s="18">
        <v>85.97063621533442</v>
      </c>
      <c r="H252" s="7">
        <v>18</v>
      </c>
      <c r="I252" s="18">
        <f aca="true" t="shared" si="0" ref="I252:I266">SUM(H252/C252)*100</f>
        <v>2.936378466557912</v>
      </c>
      <c r="J252" s="11"/>
      <c r="K252" s="5" t="s">
        <v>158</v>
      </c>
      <c r="L252" s="6">
        <v>488</v>
      </c>
      <c r="M252" s="6">
        <v>77</v>
      </c>
      <c r="N252" s="18">
        <v>15.778688524590164</v>
      </c>
      <c r="O252" s="6">
        <v>390</v>
      </c>
      <c r="P252" s="18">
        <v>79.91803278688525</v>
      </c>
      <c r="Q252" s="6">
        <v>21</v>
      </c>
      <c r="R252" s="18">
        <v>4.30327868852459</v>
      </c>
    </row>
    <row r="253" spans="2:18" ht="12.75">
      <c r="B253" s="5" t="s">
        <v>159</v>
      </c>
      <c r="C253" s="7">
        <v>554</v>
      </c>
      <c r="D253" s="6">
        <v>65</v>
      </c>
      <c r="E253" s="18">
        <v>11.732851985559567</v>
      </c>
      <c r="F253" s="7">
        <v>483</v>
      </c>
      <c r="G253" s="18">
        <v>87.18411552346569</v>
      </c>
      <c r="H253" s="7">
        <v>6</v>
      </c>
      <c r="I253" s="18">
        <f t="shared" si="0"/>
        <v>1.083032490974729</v>
      </c>
      <c r="J253" s="11"/>
      <c r="K253" s="5" t="s">
        <v>159</v>
      </c>
      <c r="L253" s="6">
        <v>375</v>
      </c>
      <c r="M253" s="6">
        <v>39</v>
      </c>
      <c r="N253" s="18">
        <v>10.4</v>
      </c>
      <c r="O253" s="6">
        <v>327</v>
      </c>
      <c r="P253" s="18">
        <v>87.2</v>
      </c>
      <c r="Q253" s="6">
        <v>9</v>
      </c>
      <c r="R253" s="18">
        <v>2.4</v>
      </c>
    </row>
    <row r="254" spans="2:18" ht="12.75">
      <c r="B254" s="5" t="s">
        <v>160</v>
      </c>
      <c r="C254" s="7">
        <v>200</v>
      </c>
      <c r="D254" s="6">
        <v>12</v>
      </c>
      <c r="E254" s="18">
        <v>6</v>
      </c>
      <c r="F254" s="7">
        <v>185</v>
      </c>
      <c r="G254" s="18">
        <v>92.5</v>
      </c>
      <c r="H254" s="7">
        <v>3</v>
      </c>
      <c r="I254" s="18">
        <f t="shared" si="0"/>
        <v>1.5</v>
      </c>
      <c r="J254" s="11"/>
      <c r="K254" s="5" t="s">
        <v>160</v>
      </c>
      <c r="L254" s="6">
        <v>279</v>
      </c>
      <c r="M254" s="6">
        <v>39</v>
      </c>
      <c r="N254" s="18">
        <v>13.978494623655912</v>
      </c>
      <c r="O254" s="6">
        <v>225</v>
      </c>
      <c r="P254" s="18">
        <v>80.64516129032258</v>
      </c>
      <c r="Q254" s="6">
        <v>15</v>
      </c>
      <c r="R254" s="18">
        <v>5.376344086021505</v>
      </c>
    </row>
    <row r="255" spans="2:18" ht="12.75">
      <c r="B255" s="5" t="s">
        <v>161</v>
      </c>
      <c r="C255" s="7">
        <v>155</v>
      </c>
      <c r="D255" s="6">
        <v>21</v>
      </c>
      <c r="E255" s="18">
        <v>13.548387096774196</v>
      </c>
      <c r="F255" s="7">
        <v>128</v>
      </c>
      <c r="G255" s="18">
        <v>82.58064516129032</v>
      </c>
      <c r="H255" s="7">
        <v>6</v>
      </c>
      <c r="I255" s="18">
        <f t="shared" si="0"/>
        <v>3.870967741935484</v>
      </c>
      <c r="J255" s="11"/>
      <c r="K255" s="5" t="s">
        <v>161</v>
      </c>
      <c r="L255" s="6">
        <v>203</v>
      </c>
      <c r="M255" s="6">
        <v>40</v>
      </c>
      <c r="N255" s="18">
        <v>19.704433497536947</v>
      </c>
      <c r="O255" s="6">
        <v>151</v>
      </c>
      <c r="P255" s="18">
        <v>74.38423645320196</v>
      </c>
      <c r="Q255" s="6">
        <v>12</v>
      </c>
      <c r="R255" s="18">
        <v>5.911330049261084</v>
      </c>
    </row>
    <row r="256" spans="2:18" ht="12.75">
      <c r="B256" s="5" t="s">
        <v>162</v>
      </c>
      <c r="C256" s="7">
        <v>252</v>
      </c>
      <c r="D256" s="6">
        <v>34</v>
      </c>
      <c r="E256" s="18">
        <v>13.492063492063492</v>
      </c>
      <c r="F256" s="7">
        <v>200</v>
      </c>
      <c r="G256" s="18">
        <v>79.36507936507937</v>
      </c>
      <c r="H256" s="7">
        <v>18</v>
      </c>
      <c r="I256" s="18">
        <f t="shared" si="0"/>
        <v>7.142857142857142</v>
      </c>
      <c r="J256" s="11"/>
      <c r="K256" s="5" t="s">
        <v>162</v>
      </c>
      <c r="L256" s="6">
        <v>219</v>
      </c>
      <c r="M256" s="6">
        <v>12</v>
      </c>
      <c r="N256" s="18">
        <v>5.47945205479452</v>
      </c>
      <c r="O256" s="6">
        <v>198</v>
      </c>
      <c r="P256" s="18">
        <v>90.41095890410958</v>
      </c>
      <c r="Q256" s="6">
        <v>9</v>
      </c>
      <c r="R256" s="18">
        <v>4.10958904109589</v>
      </c>
    </row>
    <row r="257" spans="2:18" ht="12.75">
      <c r="B257" s="5" t="s">
        <v>163</v>
      </c>
      <c r="C257" s="7">
        <v>262</v>
      </c>
      <c r="D257" s="6">
        <v>30</v>
      </c>
      <c r="E257" s="18">
        <v>11.450381679389313</v>
      </c>
      <c r="F257" s="7">
        <v>220</v>
      </c>
      <c r="G257" s="18">
        <v>83.96946564885496</v>
      </c>
      <c r="H257" s="7">
        <v>12</v>
      </c>
      <c r="I257" s="18">
        <f t="shared" si="0"/>
        <v>4.580152671755725</v>
      </c>
      <c r="J257" s="11"/>
      <c r="K257" s="5" t="s">
        <v>163</v>
      </c>
      <c r="L257" s="6">
        <v>275</v>
      </c>
      <c r="M257" s="6">
        <v>22</v>
      </c>
      <c r="N257" s="18">
        <v>8</v>
      </c>
      <c r="O257" s="6">
        <v>244</v>
      </c>
      <c r="P257" s="18">
        <v>88.72727272727273</v>
      </c>
      <c r="Q257" s="6">
        <v>9</v>
      </c>
      <c r="R257" s="18">
        <v>3.272727272727273</v>
      </c>
    </row>
    <row r="258" spans="2:18" ht="12.75">
      <c r="B258" s="5" t="s">
        <v>164</v>
      </c>
      <c r="C258" s="7">
        <v>332</v>
      </c>
      <c r="D258" s="6">
        <v>51</v>
      </c>
      <c r="E258" s="18">
        <v>15.36144578313253</v>
      </c>
      <c r="F258" s="7">
        <v>254</v>
      </c>
      <c r="G258" s="18">
        <v>76.50602409638554</v>
      </c>
      <c r="H258" s="7">
        <v>27</v>
      </c>
      <c r="I258" s="18">
        <f t="shared" si="0"/>
        <v>8.132530120481928</v>
      </c>
      <c r="J258" s="11"/>
      <c r="K258" s="5" t="s">
        <v>164</v>
      </c>
      <c r="L258" s="6">
        <v>340</v>
      </c>
      <c r="M258" s="6">
        <v>18</v>
      </c>
      <c r="N258" s="18">
        <v>5.294117647058823</v>
      </c>
      <c r="O258" s="6">
        <v>307</v>
      </c>
      <c r="P258" s="18">
        <v>90.29411764705883</v>
      </c>
      <c r="Q258" s="6">
        <v>15</v>
      </c>
      <c r="R258" s="18">
        <v>4.411764705882353</v>
      </c>
    </row>
    <row r="259" spans="2:18" ht="12.75">
      <c r="B259" s="5" t="s">
        <v>165</v>
      </c>
      <c r="C259" s="7">
        <v>139</v>
      </c>
      <c r="D259" s="6">
        <v>25</v>
      </c>
      <c r="E259" s="18">
        <v>17.985611510791365</v>
      </c>
      <c r="F259" s="7">
        <v>108</v>
      </c>
      <c r="G259" s="18">
        <v>77.6978417266187</v>
      </c>
      <c r="H259" s="7">
        <v>6</v>
      </c>
      <c r="I259" s="18">
        <f t="shared" si="0"/>
        <v>4.316546762589928</v>
      </c>
      <c r="J259" s="11"/>
      <c r="K259" s="5" t="s">
        <v>165</v>
      </c>
      <c r="L259" s="6">
        <v>141</v>
      </c>
      <c r="M259" s="6">
        <v>15</v>
      </c>
      <c r="N259" s="18">
        <v>10.638297872340425</v>
      </c>
      <c r="O259" s="6">
        <v>120</v>
      </c>
      <c r="P259" s="18">
        <v>85.1063829787234</v>
      </c>
      <c r="Q259" s="6">
        <v>6</v>
      </c>
      <c r="R259" s="18">
        <v>4.25531914893617</v>
      </c>
    </row>
    <row r="260" spans="2:18" ht="12.75">
      <c r="B260" s="5" t="s">
        <v>36</v>
      </c>
      <c r="C260" s="7">
        <v>70</v>
      </c>
      <c r="D260" s="6">
        <v>6</v>
      </c>
      <c r="E260" s="18">
        <v>8.571428571428571</v>
      </c>
      <c r="F260" s="7">
        <v>64</v>
      </c>
      <c r="G260" s="18">
        <v>91.42857142857143</v>
      </c>
      <c r="H260" s="7">
        <v>0</v>
      </c>
      <c r="I260" s="18">
        <f t="shared" si="0"/>
        <v>0</v>
      </c>
      <c r="J260" s="11"/>
      <c r="K260" s="5" t="s">
        <v>36</v>
      </c>
      <c r="L260" s="6">
        <v>69</v>
      </c>
      <c r="M260" s="6">
        <v>6</v>
      </c>
      <c r="N260" s="18">
        <v>8.695652173913043</v>
      </c>
      <c r="O260" s="6">
        <v>57</v>
      </c>
      <c r="P260" s="18">
        <v>82.6086956521739</v>
      </c>
      <c r="Q260" s="6">
        <v>6</v>
      </c>
      <c r="R260" s="18">
        <v>8.695652173913043</v>
      </c>
    </row>
    <row r="261" spans="2:18" ht="12.75">
      <c r="B261" s="101" t="s">
        <v>252</v>
      </c>
      <c r="C261" s="102">
        <v>2577</v>
      </c>
      <c r="D261" s="34">
        <v>312</v>
      </c>
      <c r="E261" s="103">
        <v>12.107101280558789</v>
      </c>
      <c r="F261" s="102">
        <v>2169</v>
      </c>
      <c r="G261" s="103">
        <v>84.16763678696158</v>
      </c>
      <c r="H261" s="102">
        <v>96</v>
      </c>
      <c r="I261" s="103">
        <f t="shared" si="0"/>
        <v>3.7252619324796274</v>
      </c>
      <c r="J261" s="11"/>
      <c r="K261" s="101" t="s">
        <v>252</v>
      </c>
      <c r="L261" s="34">
        <v>2389</v>
      </c>
      <c r="M261" s="34">
        <v>268</v>
      </c>
      <c r="N261" s="103">
        <v>11.218082879866053</v>
      </c>
      <c r="O261" s="34">
        <v>2019</v>
      </c>
      <c r="P261" s="103">
        <v>84.5123482628715</v>
      </c>
      <c r="Q261" s="34">
        <v>102</v>
      </c>
      <c r="R261" s="103">
        <v>4.269568857262453</v>
      </c>
    </row>
    <row r="262" spans="2:18" ht="12.75">
      <c r="B262" s="5" t="s">
        <v>253</v>
      </c>
      <c r="C262" s="7">
        <v>70</v>
      </c>
      <c r="D262" s="6">
        <v>3</v>
      </c>
      <c r="E262" s="18">
        <v>4.285714285714286</v>
      </c>
      <c r="F262" s="7">
        <v>67</v>
      </c>
      <c r="G262" s="18">
        <v>95.71428571428572</v>
      </c>
      <c r="H262" s="7">
        <v>0</v>
      </c>
      <c r="I262" s="18">
        <f t="shared" si="0"/>
        <v>0</v>
      </c>
      <c r="J262" s="11"/>
      <c r="K262" s="5" t="s">
        <v>253</v>
      </c>
      <c r="L262" s="6">
        <v>36</v>
      </c>
      <c r="M262" s="6">
        <v>6</v>
      </c>
      <c r="N262" s="18">
        <v>16.666666666666664</v>
      </c>
      <c r="O262" s="6">
        <v>30</v>
      </c>
      <c r="P262" s="18">
        <v>83.33333333333334</v>
      </c>
      <c r="Q262" s="6">
        <v>0</v>
      </c>
      <c r="R262" s="18">
        <v>0</v>
      </c>
    </row>
    <row r="263" spans="2:18" ht="12.75">
      <c r="B263" s="5" t="s">
        <v>38</v>
      </c>
      <c r="C263" s="7">
        <v>203</v>
      </c>
      <c r="D263" s="6">
        <v>30</v>
      </c>
      <c r="E263" s="18">
        <v>14.77832512315271</v>
      </c>
      <c r="F263" s="7">
        <v>170</v>
      </c>
      <c r="G263" s="18">
        <v>83.74384236453201</v>
      </c>
      <c r="H263" s="7">
        <v>3</v>
      </c>
      <c r="I263" s="18">
        <f t="shared" si="0"/>
        <v>1.477832512315271</v>
      </c>
      <c r="J263" s="11"/>
      <c r="K263" s="5" t="s">
        <v>38</v>
      </c>
      <c r="L263" s="6">
        <v>239</v>
      </c>
      <c r="M263" s="6">
        <v>33</v>
      </c>
      <c r="N263" s="18">
        <v>13.807531380753138</v>
      </c>
      <c r="O263" s="6">
        <v>197</v>
      </c>
      <c r="P263" s="18">
        <v>82.42677824267783</v>
      </c>
      <c r="Q263" s="6">
        <v>9</v>
      </c>
      <c r="R263" s="18">
        <v>3.765690376569038</v>
      </c>
    </row>
    <row r="264" spans="2:18" ht="12.75">
      <c r="B264" s="5" t="s">
        <v>39</v>
      </c>
      <c r="C264" s="7">
        <v>882</v>
      </c>
      <c r="D264" s="6">
        <v>100</v>
      </c>
      <c r="E264" s="18">
        <v>11.337868480725625</v>
      </c>
      <c r="F264" s="7">
        <v>770</v>
      </c>
      <c r="G264" s="18">
        <v>87.3015873015873</v>
      </c>
      <c r="H264" s="7">
        <v>12</v>
      </c>
      <c r="I264" s="18">
        <f t="shared" si="0"/>
        <v>1.3605442176870748</v>
      </c>
      <c r="J264" s="11"/>
      <c r="K264" s="105" t="s">
        <v>262</v>
      </c>
      <c r="L264" s="34">
        <v>5991</v>
      </c>
      <c r="M264" s="34">
        <v>914</v>
      </c>
      <c r="N264" s="103">
        <v>15.256217659823069</v>
      </c>
      <c r="O264" s="34">
        <v>4787</v>
      </c>
      <c r="P264" s="103">
        <v>79.9031881155066</v>
      </c>
      <c r="Q264" s="34">
        <v>290</v>
      </c>
      <c r="R264" s="103">
        <v>4.840594224670339</v>
      </c>
    </row>
    <row r="265" spans="2:18" ht="12.75">
      <c r="B265" s="5" t="s">
        <v>40</v>
      </c>
      <c r="C265" s="7">
        <v>1932</v>
      </c>
      <c r="D265" s="7">
        <v>387</v>
      </c>
      <c r="E265" s="18">
        <v>20.031055900621116</v>
      </c>
      <c r="F265" s="7">
        <v>1379</v>
      </c>
      <c r="G265" s="18">
        <v>71.37681159420289</v>
      </c>
      <c r="H265" s="7">
        <v>166</v>
      </c>
      <c r="I265" s="18">
        <f t="shared" si="0"/>
        <v>8.592132505175984</v>
      </c>
      <c r="K265" s="129" t="s">
        <v>25</v>
      </c>
      <c r="L265" s="130"/>
      <c r="M265" s="130"/>
      <c r="N265" s="130"/>
      <c r="O265" s="130"/>
      <c r="P265" s="130"/>
      <c r="Q265" s="130"/>
      <c r="R265" s="130"/>
    </row>
    <row r="266" spans="2:18" ht="12.75">
      <c r="B266" s="105" t="s">
        <v>262</v>
      </c>
      <c r="C266" s="102">
        <v>8456</v>
      </c>
      <c r="D266" s="102">
        <v>1298</v>
      </c>
      <c r="E266" s="103">
        <v>15.350047303689687</v>
      </c>
      <c r="F266" s="102">
        <v>6714</v>
      </c>
      <c r="G266" s="103">
        <v>79.399243140965</v>
      </c>
      <c r="H266" s="102">
        <v>444</v>
      </c>
      <c r="I266" s="103">
        <f t="shared" si="0"/>
        <v>5.250709555345317</v>
      </c>
      <c r="K266" s="9"/>
      <c r="L266" s="54"/>
      <c r="M266" s="54"/>
      <c r="N266" s="54"/>
      <c r="O266" s="54"/>
      <c r="P266" s="54"/>
      <c r="Q266" s="54"/>
      <c r="R266" s="54"/>
    </row>
    <row r="267" spans="2:18" ht="18.75" customHeight="1">
      <c r="B267" s="129" t="s">
        <v>25</v>
      </c>
      <c r="C267" s="130"/>
      <c r="D267" s="130"/>
      <c r="E267" s="130"/>
      <c r="F267" s="130"/>
      <c r="G267" s="130"/>
      <c r="H267" s="130"/>
      <c r="I267" s="130"/>
      <c r="K267" s="9"/>
      <c r="L267" s="54"/>
      <c r="M267" s="54"/>
      <c r="N267" s="54"/>
      <c r="O267" s="54"/>
      <c r="P267" s="54"/>
      <c r="Q267" s="54"/>
      <c r="R267" s="54"/>
    </row>
    <row r="268" ht="12.75">
      <c r="C268" s="11"/>
    </row>
    <row r="270" spans="2:5" ht="29.25" customHeight="1">
      <c r="B270" s="136" t="s">
        <v>311</v>
      </c>
      <c r="C270" s="137"/>
      <c r="D270" s="137"/>
      <c r="E270" s="137"/>
    </row>
    <row r="271" spans="2:5" ht="12.75">
      <c r="B271" s="62"/>
      <c r="C271" s="97" t="s">
        <v>85</v>
      </c>
      <c r="D271" s="97" t="s">
        <v>86</v>
      </c>
      <c r="E271" s="97" t="s">
        <v>87</v>
      </c>
    </row>
    <row r="272" spans="2:5" ht="12.75">
      <c r="B272" s="75" t="s">
        <v>1</v>
      </c>
      <c r="C272" s="76">
        <v>3419</v>
      </c>
      <c r="D272" s="76">
        <v>3540</v>
      </c>
      <c r="E272" s="76">
        <v>-121</v>
      </c>
    </row>
    <row r="273" spans="2:5" ht="12.75">
      <c r="B273" s="75" t="s">
        <v>2</v>
      </c>
      <c r="C273" s="76">
        <v>5370</v>
      </c>
      <c r="D273" s="76">
        <v>6548</v>
      </c>
      <c r="E273" s="76">
        <v>-1178</v>
      </c>
    </row>
    <row r="274" spans="2:5" ht="12.75">
      <c r="B274" s="75" t="s">
        <v>3</v>
      </c>
      <c r="C274" s="76">
        <v>4323</v>
      </c>
      <c r="D274" s="76">
        <v>3180</v>
      </c>
      <c r="E274" s="76">
        <v>1143</v>
      </c>
    </row>
    <row r="275" spans="2:5" ht="12.75">
      <c r="B275" s="75" t="s">
        <v>4</v>
      </c>
      <c r="C275" s="76">
        <v>1552</v>
      </c>
      <c r="D275" s="76">
        <v>1700</v>
      </c>
      <c r="E275" s="76">
        <v>-148</v>
      </c>
    </row>
    <row r="276" spans="2:5" ht="12.75">
      <c r="B276" s="75" t="s">
        <v>5</v>
      </c>
      <c r="C276" s="76">
        <v>2792</v>
      </c>
      <c r="D276" s="76">
        <v>3327</v>
      </c>
      <c r="E276" s="76">
        <v>-535</v>
      </c>
    </row>
    <row r="277" spans="2:5" ht="12.75">
      <c r="B277" s="126" t="s">
        <v>314</v>
      </c>
      <c r="C277" s="76">
        <v>17456</v>
      </c>
      <c r="D277" s="76">
        <v>18295</v>
      </c>
      <c r="E277" s="76">
        <v>-839</v>
      </c>
    </row>
    <row r="278" spans="2:5" ht="12.75">
      <c r="B278" s="29" t="s">
        <v>88</v>
      </c>
      <c r="C278" s="64"/>
      <c r="D278" s="64"/>
      <c r="E278" s="64"/>
    </row>
    <row r="279" spans="2:5" ht="12.75">
      <c r="B279" s="123" t="s">
        <v>303</v>
      </c>
      <c r="C279" s="63"/>
      <c r="D279" s="63"/>
      <c r="E279" s="63"/>
    </row>
    <row r="280" spans="2:5" ht="12.75">
      <c r="B280" s="124" t="s">
        <v>312</v>
      </c>
      <c r="C280" s="63"/>
      <c r="D280" s="63"/>
      <c r="E280" s="63"/>
    </row>
  </sheetData>
  <mergeCells count="33">
    <mergeCell ref="B270:E270"/>
    <mergeCell ref="AB2:AM2"/>
    <mergeCell ref="AN2:AY2"/>
    <mergeCell ref="AB28:AM28"/>
    <mergeCell ref="AN28:AY28"/>
    <mergeCell ref="B2:M2"/>
    <mergeCell ref="N2:Y2"/>
    <mergeCell ref="B28:M28"/>
    <mergeCell ref="N28:Y28"/>
    <mergeCell ref="AB30:AL30"/>
    <mergeCell ref="B136:I136"/>
    <mergeCell ref="B177:I177"/>
    <mergeCell ref="B181:I181"/>
    <mergeCell ref="B46:I46"/>
    <mergeCell ref="B87:I87"/>
    <mergeCell ref="B91:I91"/>
    <mergeCell ref="B132:I132"/>
    <mergeCell ref="K265:R265"/>
    <mergeCell ref="B226:I226"/>
    <mergeCell ref="B267:I267"/>
    <mergeCell ref="B222:I222"/>
    <mergeCell ref="K175:R175"/>
    <mergeCell ref="K181:R181"/>
    <mergeCell ref="K220:R220"/>
    <mergeCell ref="K226:R226"/>
    <mergeCell ref="K91:R91"/>
    <mergeCell ref="K130:R130"/>
    <mergeCell ref="K46:R46"/>
    <mergeCell ref="K136:R136"/>
    <mergeCell ref="B32:H32"/>
    <mergeCell ref="B37:H37"/>
    <mergeCell ref="K42:R42"/>
    <mergeCell ref="K85:R8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F156"/>
  <sheetViews>
    <sheetView workbookViewId="0" topLeftCell="A1">
      <selection activeCell="A1" sqref="A1"/>
    </sheetView>
  </sheetViews>
  <sheetFormatPr defaultColWidth="9.140625" defaultRowHeight="12.75"/>
  <cols>
    <col min="2" max="2" width="14.8515625" style="0" customWidth="1"/>
    <col min="7" max="7" width="10.00390625" style="0" customWidth="1"/>
    <col min="8" max="8" width="7.57421875" style="0" customWidth="1"/>
    <col min="12" max="12" width="7.7109375" style="0" customWidth="1"/>
    <col min="13" max="13" width="7.28125" style="0" customWidth="1"/>
    <col min="15" max="15" width="11.00390625" style="0" customWidth="1"/>
    <col min="16" max="16" width="7.28125" style="0" customWidth="1"/>
    <col min="19" max="19" width="7.7109375" style="0" customWidth="1"/>
    <col min="20" max="20" width="8.00390625" style="0" customWidth="1"/>
    <col min="21" max="21" width="10.421875" style="0" customWidth="1"/>
    <col min="22" max="22" width="7.7109375" style="0" customWidth="1"/>
    <col min="25" max="25" width="8.140625" style="0" customWidth="1"/>
    <col min="26" max="26" width="7.8515625" style="0" customWidth="1"/>
    <col min="27" max="28" width="7.00390625" style="0" customWidth="1"/>
    <col min="29" max="29" width="6.7109375" style="0" customWidth="1"/>
    <col min="31" max="31" width="8.0039062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spans="2:32" ht="16.5" customHeight="1">
      <c r="B3" s="132" t="s">
        <v>281</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2:32" s="13" customFormat="1" ht="34.5">
      <c r="B4" s="23" t="s">
        <v>145</v>
      </c>
      <c r="C4" s="84" t="s">
        <v>1</v>
      </c>
      <c r="D4" s="84" t="s">
        <v>2</v>
      </c>
      <c r="E4" s="84" t="s">
        <v>3</v>
      </c>
      <c r="F4" s="84" t="s">
        <v>4</v>
      </c>
      <c r="G4" s="84" t="s">
        <v>5</v>
      </c>
      <c r="H4" s="120" t="s">
        <v>302</v>
      </c>
      <c r="I4" s="120" t="s">
        <v>9</v>
      </c>
      <c r="J4" s="84" t="s">
        <v>10</v>
      </c>
      <c r="K4" s="84" t="s">
        <v>11</v>
      </c>
      <c r="L4" s="84" t="s">
        <v>152</v>
      </c>
      <c r="M4" s="85" t="s">
        <v>153</v>
      </c>
      <c r="N4" s="84" t="s">
        <v>12</v>
      </c>
      <c r="O4" s="84" t="s">
        <v>13</v>
      </c>
      <c r="P4" s="84" t="s">
        <v>154</v>
      </c>
      <c r="Q4" s="84" t="s">
        <v>15</v>
      </c>
      <c r="R4" s="84" t="s">
        <v>155</v>
      </c>
      <c r="S4" s="85" t="s">
        <v>156</v>
      </c>
      <c r="T4" s="84" t="s">
        <v>157</v>
      </c>
      <c r="U4" s="84" t="s">
        <v>158</v>
      </c>
      <c r="V4" s="84" t="s">
        <v>159</v>
      </c>
      <c r="W4" s="84" t="s">
        <v>160</v>
      </c>
      <c r="X4" s="84" t="s">
        <v>161</v>
      </c>
      <c r="Y4" s="84" t="s">
        <v>162</v>
      </c>
      <c r="Z4" s="84" t="s">
        <v>163</v>
      </c>
      <c r="AA4" s="84" t="s">
        <v>164</v>
      </c>
      <c r="AB4" s="84" t="s">
        <v>165</v>
      </c>
      <c r="AC4" s="84" t="s">
        <v>36</v>
      </c>
      <c r="AD4" s="85" t="s">
        <v>143</v>
      </c>
      <c r="AE4" s="84" t="s">
        <v>37</v>
      </c>
      <c r="AF4" s="84" t="s">
        <v>38</v>
      </c>
    </row>
    <row r="5" spans="2:32" ht="12.75">
      <c r="B5" s="37" t="s">
        <v>1</v>
      </c>
      <c r="C5" s="6">
        <v>378</v>
      </c>
      <c r="D5" s="6">
        <v>137</v>
      </c>
      <c r="E5" s="6">
        <v>16</v>
      </c>
      <c r="F5" s="6">
        <v>8</v>
      </c>
      <c r="G5" s="6">
        <v>20</v>
      </c>
      <c r="H5" s="6">
        <v>8</v>
      </c>
      <c r="I5" s="6">
        <v>0</v>
      </c>
      <c r="J5" s="6">
        <v>6</v>
      </c>
      <c r="K5" s="6">
        <v>6</v>
      </c>
      <c r="L5" s="6">
        <v>0</v>
      </c>
      <c r="M5" s="34">
        <f>SUM(H5:L5)</f>
        <v>20</v>
      </c>
      <c r="N5" s="6">
        <v>22</v>
      </c>
      <c r="O5" s="6">
        <v>12</v>
      </c>
      <c r="P5" s="6">
        <v>3</v>
      </c>
      <c r="Q5" s="6">
        <v>3</v>
      </c>
      <c r="R5" s="6">
        <v>3</v>
      </c>
      <c r="S5" s="34">
        <f>SUM(N5:R5)</f>
        <v>43</v>
      </c>
      <c r="T5" s="6">
        <v>9</v>
      </c>
      <c r="U5" s="6">
        <v>52</v>
      </c>
      <c r="V5" s="6">
        <v>35</v>
      </c>
      <c r="W5" s="6">
        <v>30</v>
      </c>
      <c r="X5" s="6">
        <v>6</v>
      </c>
      <c r="Y5" s="6">
        <v>15</v>
      </c>
      <c r="Z5" s="6">
        <v>78</v>
      </c>
      <c r="AA5" s="6">
        <v>18</v>
      </c>
      <c r="AB5" s="6">
        <v>6</v>
      </c>
      <c r="AC5" s="6">
        <v>3</v>
      </c>
      <c r="AD5" s="34">
        <f>SUM(C5,D5,E5,F5,G5,M5,S5,T5,U5,V5,W5,X5,Y5,Z5,AA5,AB5,AC5)</f>
        <v>874</v>
      </c>
      <c r="AE5" s="6">
        <v>0</v>
      </c>
      <c r="AF5" s="6">
        <v>17</v>
      </c>
    </row>
    <row r="6" spans="2:32" ht="12.75">
      <c r="B6" s="37" t="s">
        <v>2</v>
      </c>
      <c r="C6" s="6">
        <v>164</v>
      </c>
      <c r="D6" s="6">
        <v>8187</v>
      </c>
      <c r="E6" s="6">
        <v>128</v>
      </c>
      <c r="F6" s="6">
        <v>27</v>
      </c>
      <c r="G6" s="6">
        <v>28</v>
      </c>
      <c r="H6" s="6">
        <v>11</v>
      </c>
      <c r="I6" s="6">
        <v>12</v>
      </c>
      <c r="J6" s="6">
        <v>12</v>
      </c>
      <c r="K6" s="6">
        <v>6</v>
      </c>
      <c r="L6" s="6">
        <v>8</v>
      </c>
      <c r="M6" s="34">
        <f aca="true" t="shared" si="0" ref="M6:M36">SUM(H6:L6)</f>
        <v>49</v>
      </c>
      <c r="N6" s="6">
        <v>0</v>
      </c>
      <c r="O6" s="6">
        <v>6</v>
      </c>
      <c r="P6" s="6">
        <v>28</v>
      </c>
      <c r="Q6" s="6">
        <v>0</v>
      </c>
      <c r="R6" s="6">
        <v>6</v>
      </c>
      <c r="S6" s="34">
        <f aca="true" t="shared" si="1" ref="S6:S36">SUM(N6:R6)</f>
        <v>40</v>
      </c>
      <c r="T6" s="6">
        <v>42</v>
      </c>
      <c r="U6" s="6">
        <v>266</v>
      </c>
      <c r="V6" s="6">
        <v>156</v>
      </c>
      <c r="W6" s="6">
        <v>104</v>
      </c>
      <c r="X6" s="6">
        <v>90</v>
      </c>
      <c r="Y6" s="6">
        <v>88</v>
      </c>
      <c r="Z6" s="6">
        <v>628</v>
      </c>
      <c r="AA6" s="6">
        <v>153</v>
      </c>
      <c r="AB6" s="6">
        <v>55</v>
      </c>
      <c r="AC6" s="6">
        <v>22</v>
      </c>
      <c r="AD6" s="34">
        <f aca="true" t="shared" si="2" ref="AD6:AD36">SUM(C6,D6,E6,F6,G6,M6,S6,T6,U6,V6,W6,X6,Y6,Z6,AA6,AB6,AC6)</f>
        <v>10227</v>
      </c>
      <c r="AE6" s="6">
        <v>13</v>
      </c>
      <c r="AF6" s="6">
        <v>138</v>
      </c>
    </row>
    <row r="7" spans="2:32" ht="12.75">
      <c r="B7" s="37" t="s">
        <v>3</v>
      </c>
      <c r="C7" s="6">
        <v>13</v>
      </c>
      <c r="D7" s="6">
        <v>197</v>
      </c>
      <c r="E7" s="6">
        <v>404</v>
      </c>
      <c r="F7" s="6">
        <v>11</v>
      </c>
      <c r="G7" s="6">
        <v>13</v>
      </c>
      <c r="H7" s="6">
        <v>24</v>
      </c>
      <c r="I7" s="6">
        <v>3</v>
      </c>
      <c r="J7" s="6">
        <v>3</v>
      </c>
      <c r="K7" s="6">
        <v>0</v>
      </c>
      <c r="L7" s="6">
        <v>0</v>
      </c>
      <c r="M7" s="34">
        <f t="shared" si="0"/>
        <v>30</v>
      </c>
      <c r="N7" s="6">
        <v>0</v>
      </c>
      <c r="O7" s="6">
        <v>3</v>
      </c>
      <c r="P7" s="6">
        <v>3</v>
      </c>
      <c r="Q7" s="6">
        <v>0</v>
      </c>
      <c r="R7" s="6">
        <v>0</v>
      </c>
      <c r="S7" s="34">
        <f t="shared" si="1"/>
        <v>6</v>
      </c>
      <c r="T7" s="6">
        <v>9</v>
      </c>
      <c r="U7" s="6">
        <v>86</v>
      </c>
      <c r="V7" s="6">
        <v>43</v>
      </c>
      <c r="W7" s="6">
        <v>6</v>
      </c>
      <c r="X7" s="6">
        <v>24</v>
      </c>
      <c r="Y7" s="6">
        <v>24</v>
      </c>
      <c r="Z7" s="6">
        <v>77</v>
      </c>
      <c r="AA7" s="6">
        <v>41</v>
      </c>
      <c r="AB7" s="6">
        <v>21</v>
      </c>
      <c r="AC7" s="6">
        <v>3</v>
      </c>
      <c r="AD7" s="34">
        <f t="shared" si="2"/>
        <v>1008</v>
      </c>
      <c r="AE7" s="6">
        <v>0</v>
      </c>
      <c r="AF7" s="6">
        <v>33</v>
      </c>
    </row>
    <row r="8" spans="2:32" ht="12.75">
      <c r="B8" s="37" t="s">
        <v>4</v>
      </c>
      <c r="C8" s="6">
        <v>15</v>
      </c>
      <c r="D8" s="6">
        <v>46</v>
      </c>
      <c r="E8" s="6">
        <v>6</v>
      </c>
      <c r="F8" s="6">
        <v>480</v>
      </c>
      <c r="G8" s="6">
        <v>37</v>
      </c>
      <c r="H8" s="6">
        <v>5</v>
      </c>
      <c r="I8" s="6">
        <v>0</v>
      </c>
      <c r="J8" s="6">
        <v>3</v>
      </c>
      <c r="K8" s="6">
        <v>3</v>
      </c>
      <c r="L8" s="6">
        <v>0</v>
      </c>
      <c r="M8" s="34">
        <f t="shared" si="0"/>
        <v>11</v>
      </c>
      <c r="N8" s="6">
        <v>0</v>
      </c>
      <c r="O8" s="6">
        <v>0</v>
      </c>
      <c r="P8" s="6">
        <v>3</v>
      </c>
      <c r="Q8" s="6">
        <v>0</v>
      </c>
      <c r="R8" s="6">
        <v>3</v>
      </c>
      <c r="S8" s="34">
        <f t="shared" si="1"/>
        <v>6</v>
      </c>
      <c r="T8" s="6">
        <v>7</v>
      </c>
      <c r="U8" s="6">
        <v>45</v>
      </c>
      <c r="V8" s="6">
        <v>32</v>
      </c>
      <c r="W8" s="6">
        <v>6</v>
      </c>
      <c r="X8" s="6">
        <v>21</v>
      </c>
      <c r="Y8" s="6">
        <v>21</v>
      </c>
      <c r="Z8" s="6">
        <v>33</v>
      </c>
      <c r="AA8" s="6">
        <v>33</v>
      </c>
      <c r="AB8" s="6">
        <v>3</v>
      </c>
      <c r="AC8" s="6">
        <v>3</v>
      </c>
      <c r="AD8" s="34">
        <f t="shared" si="2"/>
        <v>805</v>
      </c>
      <c r="AE8" s="6">
        <v>3</v>
      </c>
      <c r="AF8" s="6">
        <v>8</v>
      </c>
    </row>
    <row r="9" spans="2:32" ht="12.75">
      <c r="B9" s="37" t="s">
        <v>5</v>
      </c>
      <c r="C9" s="6">
        <v>25</v>
      </c>
      <c r="D9" s="6">
        <v>125</v>
      </c>
      <c r="E9" s="6">
        <v>4</v>
      </c>
      <c r="F9" s="6">
        <v>37</v>
      </c>
      <c r="G9" s="6">
        <v>1787</v>
      </c>
      <c r="H9" s="6">
        <v>6</v>
      </c>
      <c r="I9" s="6">
        <v>0</v>
      </c>
      <c r="J9" s="6">
        <v>5</v>
      </c>
      <c r="K9" s="6">
        <v>0</v>
      </c>
      <c r="L9" s="6">
        <v>3</v>
      </c>
      <c r="M9" s="34">
        <f t="shared" si="0"/>
        <v>14</v>
      </c>
      <c r="N9" s="6">
        <v>6</v>
      </c>
      <c r="O9" s="6">
        <v>3</v>
      </c>
      <c r="P9" s="6">
        <v>3</v>
      </c>
      <c r="Q9" s="6">
        <v>12</v>
      </c>
      <c r="R9" s="6">
        <v>6</v>
      </c>
      <c r="S9" s="34">
        <f t="shared" si="1"/>
        <v>30</v>
      </c>
      <c r="T9" s="6">
        <v>33</v>
      </c>
      <c r="U9" s="6">
        <v>60</v>
      </c>
      <c r="V9" s="6">
        <v>46</v>
      </c>
      <c r="W9" s="6">
        <v>33</v>
      </c>
      <c r="X9" s="6">
        <v>12</v>
      </c>
      <c r="Y9" s="6">
        <v>27</v>
      </c>
      <c r="Z9" s="6">
        <v>118</v>
      </c>
      <c r="AA9" s="6">
        <v>48</v>
      </c>
      <c r="AB9" s="6">
        <v>28</v>
      </c>
      <c r="AC9" s="6">
        <v>6</v>
      </c>
      <c r="AD9" s="34">
        <f t="shared" si="2"/>
        <v>2433</v>
      </c>
      <c r="AE9" s="6">
        <v>0</v>
      </c>
      <c r="AF9" s="6">
        <v>35</v>
      </c>
    </row>
    <row r="10" spans="2:32" ht="12.75">
      <c r="B10" s="118" t="s">
        <v>302</v>
      </c>
      <c r="C10" s="6">
        <v>6</v>
      </c>
      <c r="D10" s="6">
        <v>74</v>
      </c>
      <c r="E10" s="6">
        <v>22</v>
      </c>
      <c r="F10" s="6">
        <v>0</v>
      </c>
      <c r="G10" s="6">
        <v>6</v>
      </c>
      <c r="H10" s="6">
        <v>153</v>
      </c>
      <c r="I10" s="6">
        <v>3</v>
      </c>
      <c r="J10" s="6">
        <v>0</v>
      </c>
      <c r="K10" s="6">
        <v>14</v>
      </c>
      <c r="L10" s="6">
        <v>7</v>
      </c>
      <c r="M10" s="34">
        <f t="shared" si="0"/>
        <v>177</v>
      </c>
      <c r="N10" s="6">
        <v>3</v>
      </c>
      <c r="O10" s="6">
        <v>0</v>
      </c>
      <c r="P10" s="6">
        <v>3</v>
      </c>
      <c r="Q10" s="6">
        <v>0</v>
      </c>
      <c r="R10" s="6">
        <v>0</v>
      </c>
      <c r="S10" s="34">
        <f t="shared" si="1"/>
        <v>6</v>
      </c>
      <c r="T10" s="6">
        <v>9</v>
      </c>
      <c r="U10" s="6">
        <v>27</v>
      </c>
      <c r="V10" s="6">
        <v>18</v>
      </c>
      <c r="W10" s="6">
        <v>0</v>
      </c>
      <c r="X10" s="6">
        <v>6</v>
      </c>
      <c r="Y10" s="6">
        <v>0</v>
      </c>
      <c r="Z10" s="6">
        <v>16</v>
      </c>
      <c r="AA10" s="6">
        <v>15</v>
      </c>
      <c r="AB10" s="6">
        <v>9</v>
      </c>
      <c r="AC10" s="6">
        <v>0</v>
      </c>
      <c r="AD10" s="34">
        <f t="shared" si="2"/>
        <v>391</v>
      </c>
      <c r="AE10" s="6">
        <v>0</v>
      </c>
      <c r="AF10" s="6">
        <v>10</v>
      </c>
    </row>
    <row r="11" spans="2:32" ht="12.75">
      <c r="B11" s="118" t="s">
        <v>9</v>
      </c>
      <c r="C11" s="6">
        <v>4</v>
      </c>
      <c r="D11" s="6">
        <v>104</v>
      </c>
      <c r="E11" s="6">
        <v>10</v>
      </c>
      <c r="F11" s="6">
        <v>3</v>
      </c>
      <c r="G11" s="6">
        <v>0</v>
      </c>
      <c r="H11" s="6">
        <v>6</v>
      </c>
      <c r="I11" s="6">
        <v>49</v>
      </c>
      <c r="J11" s="6">
        <v>8</v>
      </c>
      <c r="K11" s="6">
        <v>21</v>
      </c>
      <c r="L11" s="6">
        <v>7</v>
      </c>
      <c r="M11" s="34">
        <f t="shared" si="0"/>
        <v>91</v>
      </c>
      <c r="N11" s="6">
        <v>0</v>
      </c>
      <c r="O11" s="6">
        <v>3</v>
      </c>
      <c r="P11" s="6">
        <v>0</v>
      </c>
      <c r="Q11" s="6">
        <v>3</v>
      </c>
      <c r="R11" s="6">
        <v>3</v>
      </c>
      <c r="S11" s="34">
        <f t="shared" si="1"/>
        <v>9</v>
      </c>
      <c r="T11" s="6">
        <v>6</v>
      </c>
      <c r="U11" s="6">
        <v>29</v>
      </c>
      <c r="V11" s="6">
        <v>13</v>
      </c>
      <c r="W11" s="6">
        <v>12</v>
      </c>
      <c r="X11" s="6">
        <v>3</v>
      </c>
      <c r="Y11" s="6">
        <v>3</v>
      </c>
      <c r="Z11" s="6">
        <v>46</v>
      </c>
      <c r="AA11" s="6">
        <v>9</v>
      </c>
      <c r="AB11" s="6">
        <v>9</v>
      </c>
      <c r="AC11" s="6">
        <v>0</v>
      </c>
      <c r="AD11" s="34">
        <f t="shared" si="2"/>
        <v>351</v>
      </c>
      <c r="AE11" s="6">
        <v>0</v>
      </c>
      <c r="AF11" s="6">
        <v>19</v>
      </c>
    </row>
    <row r="12" spans="2:32" ht="12.75">
      <c r="B12" s="37" t="s">
        <v>10</v>
      </c>
      <c r="C12" s="6">
        <v>6</v>
      </c>
      <c r="D12" s="6">
        <v>86</v>
      </c>
      <c r="E12" s="6">
        <v>6</v>
      </c>
      <c r="F12" s="6">
        <v>0</v>
      </c>
      <c r="G12" s="6">
        <v>5</v>
      </c>
      <c r="H12" s="6">
        <v>0</v>
      </c>
      <c r="I12" s="6">
        <v>0</v>
      </c>
      <c r="J12" s="6">
        <v>109</v>
      </c>
      <c r="K12" s="6">
        <v>0</v>
      </c>
      <c r="L12" s="6">
        <v>0</v>
      </c>
      <c r="M12" s="34">
        <f t="shared" si="0"/>
        <v>109</v>
      </c>
      <c r="N12" s="6">
        <v>0</v>
      </c>
      <c r="O12" s="6">
        <v>6</v>
      </c>
      <c r="P12" s="6">
        <v>3</v>
      </c>
      <c r="Q12" s="6">
        <v>0</v>
      </c>
      <c r="R12" s="6">
        <v>3</v>
      </c>
      <c r="S12" s="34">
        <f t="shared" si="1"/>
        <v>12</v>
      </c>
      <c r="T12" s="6">
        <v>7</v>
      </c>
      <c r="U12" s="6">
        <v>29</v>
      </c>
      <c r="V12" s="6">
        <v>22</v>
      </c>
      <c r="W12" s="6">
        <v>4</v>
      </c>
      <c r="X12" s="6">
        <v>11</v>
      </c>
      <c r="Y12" s="6">
        <v>10</v>
      </c>
      <c r="Z12" s="6">
        <v>23</v>
      </c>
      <c r="AA12" s="6">
        <v>25</v>
      </c>
      <c r="AB12" s="6">
        <v>0</v>
      </c>
      <c r="AC12" s="6">
        <v>3</v>
      </c>
      <c r="AD12" s="34">
        <f t="shared" si="2"/>
        <v>358</v>
      </c>
      <c r="AE12" s="6">
        <v>0</v>
      </c>
      <c r="AF12" s="6">
        <v>20</v>
      </c>
    </row>
    <row r="13" spans="2:32" ht="12.75">
      <c r="B13" s="37" t="s">
        <v>11</v>
      </c>
      <c r="C13" s="6">
        <v>3</v>
      </c>
      <c r="D13" s="6">
        <v>44</v>
      </c>
      <c r="E13" s="6">
        <v>9</v>
      </c>
      <c r="F13" s="6">
        <v>3</v>
      </c>
      <c r="G13" s="6">
        <v>4</v>
      </c>
      <c r="H13" s="6">
        <v>17</v>
      </c>
      <c r="I13" s="6">
        <v>15</v>
      </c>
      <c r="J13" s="6">
        <v>4</v>
      </c>
      <c r="K13" s="6">
        <v>160</v>
      </c>
      <c r="L13" s="6">
        <v>3</v>
      </c>
      <c r="M13" s="34">
        <f t="shared" si="0"/>
        <v>199</v>
      </c>
      <c r="N13" s="6">
        <v>0</v>
      </c>
      <c r="O13" s="6">
        <v>0</v>
      </c>
      <c r="P13" s="6">
        <v>0</v>
      </c>
      <c r="Q13" s="6">
        <v>0</v>
      </c>
      <c r="R13" s="6">
        <v>3</v>
      </c>
      <c r="S13" s="34">
        <f t="shared" si="1"/>
        <v>3</v>
      </c>
      <c r="T13" s="6">
        <v>3</v>
      </c>
      <c r="U13" s="6">
        <v>15</v>
      </c>
      <c r="V13" s="6">
        <v>22</v>
      </c>
      <c r="W13" s="6">
        <v>9</v>
      </c>
      <c r="X13" s="6">
        <v>6</v>
      </c>
      <c r="Y13" s="6">
        <v>3</v>
      </c>
      <c r="Z13" s="6">
        <v>28</v>
      </c>
      <c r="AA13" s="6">
        <v>3</v>
      </c>
      <c r="AB13" s="6">
        <v>3</v>
      </c>
      <c r="AC13" s="6">
        <v>3</v>
      </c>
      <c r="AD13" s="34">
        <f t="shared" si="2"/>
        <v>360</v>
      </c>
      <c r="AE13" s="6">
        <v>0</v>
      </c>
      <c r="AF13" s="6">
        <v>8</v>
      </c>
    </row>
    <row r="14" spans="2:32" ht="12.75">
      <c r="B14" s="37" t="s">
        <v>152</v>
      </c>
      <c r="C14" s="6">
        <v>0</v>
      </c>
      <c r="D14" s="6">
        <v>69</v>
      </c>
      <c r="E14" s="6">
        <v>9</v>
      </c>
      <c r="F14" s="6">
        <v>0</v>
      </c>
      <c r="G14" s="6">
        <v>5</v>
      </c>
      <c r="H14" s="6">
        <v>3</v>
      </c>
      <c r="I14" s="6">
        <v>3</v>
      </c>
      <c r="J14" s="6">
        <v>3</v>
      </c>
      <c r="K14" s="6">
        <v>6</v>
      </c>
      <c r="L14" s="6">
        <v>136</v>
      </c>
      <c r="M14" s="34">
        <f t="shared" si="0"/>
        <v>151</v>
      </c>
      <c r="N14" s="6">
        <v>0</v>
      </c>
      <c r="O14" s="6">
        <v>0</v>
      </c>
      <c r="P14" s="6">
        <v>0</v>
      </c>
      <c r="Q14" s="6">
        <v>0</v>
      </c>
      <c r="R14" s="6">
        <v>6</v>
      </c>
      <c r="S14" s="34">
        <f t="shared" si="1"/>
        <v>6</v>
      </c>
      <c r="T14" s="6">
        <v>9</v>
      </c>
      <c r="U14" s="6">
        <v>34</v>
      </c>
      <c r="V14" s="6">
        <v>9</v>
      </c>
      <c r="W14" s="6">
        <v>15</v>
      </c>
      <c r="X14" s="6">
        <v>9</v>
      </c>
      <c r="Y14" s="6">
        <v>15</v>
      </c>
      <c r="Z14" s="6">
        <v>18</v>
      </c>
      <c r="AA14" s="6">
        <v>24</v>
      </c>
      <c r="AB14" s="6">
        <v>3</v>
      </c>
      <c r="AC14" s="6">
        <v>6</v>
      </c>
      <c r="AD14" s="34">
        <f t="shared" si="2"/>
        <v>382</v>
      </c>
      <c r="AE14" s="6">
        <v>0</v>
      </c>
      <c r="AF14" s="6">
        <v>50</v>
      </c>
    </row>
    <row r="15" spans="2:32" ht="12.75">
      <c r="B15" s="43" t="s">
        <v>153</v>
      </c>
      <c r="C15" s="34">
        <f>SUM(C10:C14)</f>
        <v>19</v>
      </c>
      <c r="D15" s="34">
        <f aca="true" t="shared" si="3" ref="D15:AF15">SUM(D10:D14)</f>
        <v>377</v>
      </c>
      <c r="E15" s="34">
        <f t="shared" si="3"/>
        <v>56</v>
      </c>
      <c r="F15" s="34">
        <f t="shared" si="3"/>
        <v>6</v>
      </c>
      <c r="G15" s="34">
        <f t="shared" si="3"/>
        <v>20</v>
      </c>
      <c r="H15" s="34">
        <f t="shared" si="3"/>
        <v>179</v>
      </c>
      <c r="I15" s="34">
        <f t="shared" si="3"/>
        <v>70</v>
      </c>
      <c r="J15" s="34">
        <f t="shared" si="3"/>
        <v>124</v>
      </c>
      <c r="K15" s="34">
        <f t="shared" si="3"/>
        <v>201</v>
      </c>
      <c r="L15" s="34">
        <f t="shared" si="3"/>
        <v>153</v>
      </c>
      <c r="M15" s="34">
        <f t="shared" si="3"/>
        <v>727</v>
      </c>
      <c r="N15" s="34">
        <f t="shared" si="3"/>
        <v>3</v>
      </c>
      <c r="O15" s="34">
        <f t="shared" si="3"/>
        <v>9</v>
      </c>
      <c r="P15" s="34">
        <f t="shared" si="3"/>
        <v>6</v>
      </c>
      <c r="Q15" s="34">
        <f t="shared" si="3"/>
        <v>3</v>
      </c>
      <c r="R15" s="34">
        <f t="shared" si="3"/>
        <v>15</v>
      </c>
      <c r="S15" s="34">
        <f t="shared" si="3"/>
        <v>36</v>
      </c>
      <c r="T15" s="34">
        <f t="shared" si="3"/>
        <v>34</v>
      </c>
      <c r="U15" s="34">
        <f t="shared" si="3"/>
        <v>134</v>
      </c>
      <c r="V15" s="34">
        <f t="shared" si="3"/>
        <v>84</v>
      </c>
      <c r="W15" s="34">
        <f t="shared" si="3"/>
        <v>40</v>
      </c>
      <c r="X15" s="34">
        <f t="shared" si="3"/>
        <v>35</v>
      </c>
      <c r="Y15" s="34">
        <f t="shared" si="3"/>
        <v>31</v>
      </c>
      <c r="Z15" s="34">
        <f t="shared" si="3"/>
        <v>131</v>
      </c>
      <c r="AA15" s="34">
        <f t="shared" si="3"/>
        <v>76</v>
      </c>
      <c r="AB15" s="34">
        <f t="shared" si="3"/>
        <v>24</v>
      </c>
      <c r="AC15" s="34">
        <f t="shared" si="3"/>
        <v>12</v>
      </c>
      <c r="AD15" s="34">
        <f t="shared" si="3"/>
        <v>1842</v>
      </c>
      <c r="AE15" s="34">
        <f t="shared" si="3"/>
        <v>0</v>
      </c>
      <c r="AF15" s="34">
        <f t="shared" si="3"/>
        <v>107</v>
      </c>
    </row>
    <row r="16" spans="2:32" ht="12.75">
      <c r="B16" s="37" t="s">
        <v>12</v>
      </c>
      <c r="C16" s="6">
        <v>12</v>
      </c>
      <c r="D16" s="6">
        <v>35</v>
      </c>
      <c r="E16" s="6">
        <v>7</v>
      </c>
      <c r="F16" s="6">
        <v>3</v>
      </c>
      <c r="G16" s="6">
        <v>14</v>
      </c>
      <c r="H16" s="6">
        <v>0</v>
      </c>
      <c r="I16" s="6">
        <v>0</v>
      </c>
      <c r="J16" s="6">
        <v>0</v>
      </c>
      <c r="K16" s="6"/>
      <c r="L16" s="6">
        <v>0</v>
      </c>
      <c r="M16" s="34">
        <f t="shared" si="0"/>
        <v>0</v>
      </c>
      <c r="N16" s="6">
        <v>82</v>
      </c>
      <c r="O16" s="6">
        <v>11</v>
      </c>
      <c r="P16" s="6">
        <v>20</v>
      </c>
      <c r="Q16" s="6">
        <v>3</v>
      </c>
      <c r="R16" s="6">
        <v>0</v>
      </c>
      <c r="S16" s="34">
        <f t="shared" si="1"/>
        <v>116</v>
      </c>
      <c r="T16" s="6">
        <v>6</v>
      </c>
      <c r="U16" s="6">
        <v>15</v>
      </c>
      <c r="V16" s="6">
        <v>6</v>
      </c>
      <c r="W16" s="6">
        <v>0</v>
      </c>
      <c r="X16" s="6">
        <v>9</v>
      </c>
      <c r="Y16" s="6">
        <v>0</v>
      </c>
      <c r="Z16" s="6">
        <v>23</v>
      </c>
      <c r="AA16" s="6">
        <v>6</v>
      </c>
      <c r="AB16" s="6">
        <v>3</v>
      </c>
      <c r="AC16" s="6">
        <v>3</v>
      </c>
      <c r="AD16" s="34">
        <f t="shared" si="2"/>
        <v>258</v>
      </c>
      <c r="AE16" s="6">
        <v>0</v>
      </c>
      <c r="AF16" s="6">
        <v>3</v>
      </c>
    </row>
    <row r="17" spans="2:32" ht="12.75">
      <c r="B17" s="37" t="s">
        <v>13</v>
      </c>
      <c r="C17" s="6">
        <v>13</v>
      </c>
      <c r="D17" s="6">
        <v>48</v>
      </c>
      <c r="E17" s="6">
        <v>8</v>
      </c>
      <c r="F17" s="6">
        <v>0</v>
      </c>
      <c r="G17" s="6">
        <v>12</v>
      </c>
      <c r="H17" s="6">
        <v>0</v>
      </c>
      <c r="I17" s="6">
        <v>6</v>
      </c>
      <c r="J17" s="6">
        <v>4</v>
      </c>
      <c r="K17" s="6">
        <v>0</v>
      </c>
      <c r="L17" s="6">
        <v>0</v>
      </c>
      <c r="M17" s="34">
        <f t="shared" si="0"/>
        <v>10</v>
      </c>
      <c r="N17" s="6">
        <v>6</v>
      </c>
      <c r="O17" s="6">
        <v>173</v>
      </c>
      <c r="P17" s="6">
        <v>19</v>
      </c>
      <c r="Q17" s="6">
        <v>0</v>
      </c>
      <c r="R17" s="6">
        <v>6</v>
      </c>
      <c r="S17" s="34">
        <f t="shared" si="1"/>
        <v>204</v>
      </c>
      <c r="T17" s="6">
        <v>16</v>
      </c>
      <c r="U17" s="6">
        <v>23</v>
      </c>
      <c r="V17" s="6">
        <v>28</v>
      </c>
      <c r="W17" s="6">
        <v>32</v>
      </c>
      <c r="X17" s="6">
        <v>15</v>
      </c>
      <c r="Y17" s="6">
        <v>0</v>
      </c>
      <c r="Z17" s="6">
        <v>29</v>
      </c>
      <c r="AA17" s="6">
        <v>12</v>
      </c>
      <c r="AB17" s="6">
        <v>3</v>
      </c>
      <c r="AC17" s="6">
        <v>6</v>
      </c>
      <c r="AD17" s="34">
        <f t="shared" si="2"/>
        <v>459</v>
      </c>
      <c r="AE17" s="6">
        <v>0</v>
      </c>
      <c r="AF17" s="6">
        <v>10</v>
      </c>
    </row>
    <row r="18" spans="2:32" ht="12.75">
      <c r="B18" s="37" t="s">
        <v>154</v>
      </c>
      <c r="C18" s="6">
        <v>3</v>
      </c>
      <c r="D18" s="6">
        <v>72</v>
      </c>
      <c r="E18" s="6">
        <v>3</v>
      </c>
      <c r="F18" s="6">
        <v>3</v>
      </c>
      <c r="G18" s="6">
        <v>8</v>
      </c>
      <c r="H18" s="6">
        <v>3</v>
      </c>
      <c r="I18" s="6">
        <v>0</v>
      </c>
      <c r="J18" s="6">
        <v>3</v>
      </c>
      <c r="K18" s="6">
        <v>0</v>
      </c>
      <c r="L18" s="6">
        <v>0</v>
      </c>
      <c r="M18" s="34">
        <f t="shared" si="0"/>
        <v>6</v>
      </c>
      <c r="N18" s="6">
        <v>11</v>
      </c>
      <c r="O18" s="6">
        <v>13</v>
      </c>
      <c r="P18" s="6">
        <v>2529</v>
      </c>
      <c r="Q18" s="6">
        <v>6</v>
      </c>
      <c r="R18" s="6">
        <v>20</v>
      </c>
      <c r="S18" s="34">
        <f t="shared" si="1"/>
        <v>2579</v>
      </c>
      <c r="T18" s="6">
        <v>29</v>
      </c>
      <c r="U18" s="6">
        <v>94</v>
      </c>
      <c r="V18" s="6">
        <v>54</v>
      </c>
      <c r="W18" s="6">
        <v>53</v>
      </c>
      <c r="X18" s="6">
        <v>40</v>
      </c>
      <c r="Y18" s="6">
        <v>47</v>
      </c>
      <c r="Z18" s="6">
        <v>431</v>
      </c>
      <c r="AA18" s="6">
        <v>106</v>
      </c>
      <c r="AB18" s="6">
        <v>30</v>
      </c>
      <c r="AC18" s="6">
        <v>9</v>
      </c>
      <c r="AD18" s="34">
        <f t="shared" si="2"/>
        <v>3567</v>
      </c>
      <c r="AE18" s="6">
        <v>0</v>
      </c>
      <c r="AF18" s="6">
        <v>35</v>
      </c>
    </row>
    <row r="19" spans="2:32" ht="12.75">
      <c r="B19" s="37" t="s">
        <v>15</v>
      </c>
      <c r="C19" s="6">
        <v>10</v>
      </c>
      <c r="D19" s="6">
        <v>23</v>
      </c>
      <c r="E19" s="6">
        <v>3</v>
      </c>
      <c r="F19" s="6">
        <v>0</v>
      </c>
      <c r="G19" s="6">
        <v>38</v>
      </c>
      <c r="H19" s="6">
        <v>0</v>
      </c>
      <c r="I19" s="6">
        <v>0</v>
      </c>
      <c r="J19" s="6">
        <v>0</v>
      </c>
      <c r="K19" s="6">
        <v>0</v>
      </c>
      <c r="L19" s="6">
        <v>0</v>
      </c>
      <c r="M19" s="34">
        <f t="shared" si="0"/>
        <v>0</v>
      </c>
      <c r="N19" s="6">
        <v>0</v>
      </c>
      <c r="O19" s="6">
        <v>3</v>
      </c>
      <c r="P19" s="6">
        <v>8</v>
      </c>
      <c r="Q19" s="6">
        <v>215</v>
      </c>
      <c r="R19" s="6">
        <v>10</v>
      </c>
      <c r="S19" s="34">
        <f t="shared" si="1"/>
        <v>236</v>
      </c>
      <c r="T19" s="6">
        <v>24</v>
      </c>
      <c r="U19" s="6">
        <v>19</v>
      </c>
      <c r="V19" s="6">
        <v>3</v>
      </c>
      <c r="W19" s="6">
        <v>15</v>
      </c>
      <c r="X19" s="6">
        <v>3</v>
      </c>
      <c r="Y19" s="6">
        <v>3</v>
      </c>
      <c r="Z19" s="6">
        <v>13</v>
      </c>
      <c r="AA19" s="6">
        <v>0</v>
      </c>
      <c r="AB19" s="6">
        <v>0</v>
      </c>
      <c r="AC19" s="6">
        <v>0</v>
      </c>
      <c r="AD19" s="34">
        <f t="shared" si="2"/>
        <v>390</v>
      </c>
      <c r="AE19" s="6">
        <v>0</v>
      </c>
      <c r="AF19" s="6">
        <v>7</v>
      </c>
    </row>
    <row r="20" spans="2:32" ht="12.75">
      <c r="B20" s="37" t="s">
        <v>155</v>
      </c>
      <c r="C20" s="6">
        <v>6</v>
      </c>
      <c r="D20" s="6">
        <v>86</v>
      </c>
      <c r="E20" s="6">
        <v>0</v>
      </c>
      <c r="F20" s="6">
        <v>0</v>
      </c>
      <c r="G20" s="6">
        <v>20</v>
      </c>
      <c r="H20" s="6">
        <v>0</v>
      </c>
      <c r="I20" s="6">
        <v>0</v>
      </c>
      <c r="J20" s="6">
        <v>0</v>
      </c>
      <c r="K20" s="6">
        <v>0</v>
      </c>
      <c r="L20" s="6">
        <v>0</v>
      </c>
      <c r="M20" s="34">
        <f t="shared" si="0"/>
        <v>0</v>
      </c>
      <c r="N20" s="6">
        <v>6</v>
      </c>
      <c r="O20" s="6">
        <v>11</v>
      </c>
      <c r="P20" s="6">
        <v>20</v>
      </c>
      <c r="Q20" s="6">
        <v>11</v>
      </c>
      <c r="R20" s="6">
        <v>350</v>
      </c>
      <c r="S20" s="34">
        <f t="shared" si="1"/>
        <v>398</v>
      </c>
      <c r="T20" s="6">
        <v>67</v>
      </c>
      <c r="U20" s="6">
        <v>90</v>
      </c>
      <c r="V20" s="6">
        <v>30</v>
      </c>
      <c r="W20" s="6">
        <v>15</v>
      </c>
      <c r="X20" s="6">
        <v>6</v>
      </c>
      <c r="Y20" s="6">
        <v>6</v>
      </c>
      <c r="Z20" s="6">
        <v>53</v>
      </c>
      <c r="AA20" s="6">
        <v>24</v>
      </c>
      <c r="AB20" s="6">
        <v>16</v>
      </c>
      <c r="AC20" s="6">
        <v>6</v>
      </c>
      <c r="AD20" s="34">
        <f t="shared" si="2"/>
        <v>823</v>
      </c>
      <c r="AE20" s="6">
        <v>3</v>
      </c>
      <c r="AF20" s="6">
        <v>14</v>
      </c>
    </row>
    <row r="21" spans="2:32" ht="12.75">
      <c r="B21" s="43" t="s">
        <v>156</v>
      </c>
      <c r="C21" s="34">
        <f>SUM(C16:C20)</f>
        <v>44</v>
      </c>
      <c r="D21" s="34">
        <f aca="true" t="shared" si="4" ref="D21:AF21">SUM(D16:D20)</f>
        <v>264</v>
      </c>
      <c r="E21" s="34">
        <f t="shared" si="4"/>
        <v>21</v>
      </c>
      <c r="F21" s="34">
        <f t="shared" si="4"/>
        <v>6</v>
      </c>
      <c r="G21" s="34">
        <f t="shared" si="4"/>
        <v>92</v>
      </c>
      <c r="H21" s="34">
        <f t="shared" si="4"/>
        <v>3</v>
      </c>
      <c r="I21" s="34">
        <f t="shared" si="4"/>
        <v>6</v>
      </c>
      <c r="J21" s="34">
        <f t="shared" si="4"/>
        <v>7</v>
      </c>
      <c r="K21" s="34">
        <f t="shared" si="4"/>
        <v>0</v>
      </c>
      <c r="L21" s="34">
        <f t="shared" si="4"/>
        <v>0</v>
      </c>
      <c r="M21" s="34">
        <f t="shared" si="4"/>
        <v>16</v>
      </c>
      <c r="N21" s="34">
        <f t="shared" si="4"/>
        <v>105</v>
      </c>
      <c r="O21" s="34">
        <f t="shared" si="4"/>
        <v>211</v>
      </c>
      <c r="P21" s="34">
        <f t="shared" si="4"/>
        <v>2596</v>
      </c>
      <c r="Q21" s="34">
        <f t="shared" si="4"/>
        <v>235</v>
      </c>
      <c r="R21" s="34">
        <f t="shared" si="4"/>
        <v>386</v>
      </c>
      <c r="S21" s="34">
        <f t="shared" si="4"/>
        <v>3533</v>
      </c>
      <c r="T21" s="34">
        <f t="shared" si="4"/>
        <v>142</v>
      </c>
      <c r="U21" s="34">
        <f t="shared" si="4"/>
        <v>241</v>
      </c>
      <c r="V21" s="34">
        <f t="shared" si="4"/>
        <v>121</v>
      </c>
      <c r="W21" s="34">
        <f t="shared" si="4"/>
        <v>115</v>
      </c>
      <c r="X21" s="34">
        <f t="shared" si="4"/>
        <v>73</v>
      </c>
      <c r="Y21" s="34">
        <f t="shared" si="4"/>
        <v>56</v>
      </c>
      <c r="Z21" s="34">
        <f t="shared" si="4"/>
        <v>549</v>
      </c>
      <c r="AA21" s="34">
        <f t="shared" si="4"/>
        <v>148</v>
      </c>
      <c r="AB21" s="34">
        <f t="shared" si="4"/>
        <v>52</v>
      </c>
      <c r="AC21" s="34">
        <f t="shared" si="4"/>
        <v>24</v>
      </c>
      <c r="AD21" s="34">
        <f t="shared" si="4"/>
        <v>5497</v>
      </c>
      <c r="AE21" s="34">
        <f t="shared" si="4"/>
        <v>3</v>
      </c>
      <c r="AF21" s="34">
        <f t="shared" si="4"/>
        <v>69</v>
      </c>
    </row>
    <row r="22" spans="2:32" ht="12.75">
      <c r="B22" s="37" t="s">
        <v>157</v>
      </c>
      <c r="C22" s="6">
        <v>9</v>
      </c>
      <c r="D22" s="6">
        <v>212</v>
      </c>
      <c r="E22" s="6">
        <v>7</v>
      </c>
      <c r="F22" s="6">
        <v>9</v>
      </c>
      <c r="G22" s="6">
        <v>24</v>
      </c>
      <c r="H22" s="6">
        <v>0</v>
      </c>
      <c r="I22" s="6">
        <v>0</v>
      </c>
      <c r="J22" s="6">
        <v>11</v>
      </c>
      <c r="K22" s="6">
        <v>3</v>
      </c>
      <c r="L22" s="6">
        <v>0</v>
      </c>
      <c r="M22" s="34">
        <f t="shared" si="0"/>
        <v>14</v>
      </c>
      <c r="N22" s="6">
        <v>3</v>
      </c>
      <c r="O22" s="6">
        <v>0</v>
      </c>
      <c r="P22" s="6">
        <v>23</v>
      </c>
      <c r="Q22" s="6">
        <v>10</v>
      </c>
      <c r="R22" s="6">
        <v>32</v>
      </c>
      <c r="S22" s="34">
        <f t="shared" si="1"/>
        <v>68</v>
      </c>
      <c r="T22" s="6">
        <v>3440</v>
      </c>
      <c r="U22" s="6">
        <v>419</v>
      </c>
      <c r="V22" s="6">
        <v>186</v>
      </c>
      <c r="W22" s="6">
        <v>77</v>
      </c>
      <c r="X22" s="6">
        <v>103</v>
      </c>
      <c r="Y22" s="6">
        <v>87</v>
      </c>
      <c r="Z22" s="6">
        <v>295</v>
      </c>
      <c r="AA22" s="6">
        <v>160</v>
      </c>
      <c r="AB22" s="6">
        <v>70</v>
      </c>
      <c r="AC22" s="6">
        <v>9</v>
      </c>
      <c r="AD22" s="34">
        <f t="shared" si="2"/>
        <v>5189</v>
      </c>
      <c r="AE22" s="6">
        <v>3</v>
      </c>
      <c r="AF22" s="6">
        <v>61</v>
      </c>
    </row>
    <row r="23" spans="2:32" ht="12.75">
      <c r="B23" s="37" t="s">
        <v>158</v>
      </c>
      <c r="C23" s="6">
        <v>21</v>
      </c>
      <c r="D23" s="6">
        <v>750</v>
      </c>
      <c r="E23" s="6">
        <v>12</v>
      </c>
      <c r="F23" s="6">
        <v>30</v>
      </c>
      <c r="G23" s="6">
        <v>53</v>
      </c>
      <c r="H23" s="6">
        <v>0</v>
      </c>
      <c r="I23" s="6">
        <v>3</v>
      </c>
      <c r="J23" s="6">
        <v>0</v>
      </c>
      <c r="K23" s="6">
        <v>0</v>
      </c>
      <c r="L23" s="6">
        <v>6</v>
      </c>
      <c r="M23" s="34">
        <f t="shared" si="0"/>
        <v>9</v>
      </c>
      <c r="N23" s="6">
        <v>3</v>
      </c>
      <c r="O23" s="6">
        <v>6</v>
      </c>
      <c r="P23" s="6">
        <v>50</v>
      </c>
      <c r="Q23" s="6">
        <v>9</v>
      </c>
      <c r="R23" s="6">
        <v>18</v>
      </c>
      <c r="S23" s="34">
        <f t="shared" si="1"/>
        <v>86</v>
      </c>
      <c r="T23" s="6">
        <v>236</v>
      </c>
      <c r="U23" s="6">
        <v>57476</v>
      </c>
      <c r="V23" s="6">
        <v>1843</v>
      </c>
      <c r="W23" s="6">
        <v>1650</v>
      </c>
      <c r="X23" s="6">
        <v>853</v>
      </c>
      <c r="Y23" s="6">
        <v>808</v>
      </c>
      <c r="Z23" s="6">
        <v>4082</v>
      </c>
      <c r="AA23" s="6">
        <v>1532</v>
      </c>
      <c r="AB23" s="6">
        <v>648</v>
      </c>
      <c r="AC23" s="6">
        <v>280</v>
      </c>
      <c r="AD23" s="34">
        <f t="shared" si="2"/>
        <v>70369</v>
      </c>
      <c r="AE23" s="6">
        <v>51</v>
      </c>
      <c r="AF23" s="6">
        <v>549</v>
      </c>
    </row>
    <row r="24" spans="2:32" ht="12.75">
      <c r="B24" s="37" t="s">
        <v>159</v>
      </c>
      <c r="C24" s="6">
        <v>24</v>
      </c>
      <c r="D24" s="6">
        <v>533</v>
      </c>
      <c r="E24" s="6">
        <v>9</v>
      </c>
      <c r="F24" s="6">
        <v>19</v>
      </c>
      <c r="G24" s="6">
        <v>72</v>
      </c>
      <c r="H24" s="6">
        <v>3</v>
      </c>
      <c r="I24" s="6">
        <v>0</v>
      </c>
      <c r="J24" s="6">
        <v>8</v>
      </c>
      <c r="K24" s="6">
        <v>3</v>
      </c>
      <c r="L24" s="6">
        <v>9</v>
      </c>
      <c r="M24" s="34">
        <f t="shared" si="0"/>
        <v>23</v>
      </c>
      <c r="N24" s="6">
        <v>0</v>
      </c>
      <c r="O24" s="6">
        <v>3</v>
      </c>
      <c r="P24" s="6">
        <v>47</v>
      </c>
      <c r="Q24" s="6">
        <v>6</v>
      </c>
      <c r="R24" s="6">
        <v>6</v>
      </c>
      <c r="S24" s="34">
        <f t="shared" si="1"/>
        <v>62</v>
      </c>
      <c r="T24" s="6">
        <v>125</v>
      </c>
      <c r="U24" s="6">
        <v>3327</v>
      </c>
      <c r="V24" s="6">
        <v>57819</v>
      </c>
      <c r="W24" s="6">
        <v>1111</v>
      </c>
      <c r="X24" s="6">
        <v>1421</v>
      </c>
      <c r="Y24" s="6">
        <v>760</v>
      </c>
      <c r="Z24" s="6">
        <v>4540</v>
      </c>
      <c r="AA24" s="6">
        <v>1589</v>
      </c>
      <c r="AB24" s="6">
        <v>858</v>
      </c>
      <c r="AC24" s="6">
        <v>627</v>
      </c>
      <c r="AD24" s="34">
        <f t="shared" si="2"/>
        <v>72919</v>
      </c>
      <c r="AE24" s="6">
        <v>76</v>
      </c>
      <c r="AF24" s="6">
        <v>788</v>
      </c>
    </row>
    <row r="25" spans="2:32" ht="12.75">
      <c r="B25" s="37" t="s">
        <v>160</v>
      </c>
      <c r="C25" s="6">
        <v>3</v>
      </c>
      <c r="D25" s="6">
        <v>216</v>
      </c>
      <c r="E25" s="6">
        <v>6</v>
      </c>
      <c r="F25" s="6">
        <v>6</v>
      </c>
      <c r="G25" s="6">
        <v>21</v>
      </c>
      <c r="H25" s="6">
        <v>0</v>
      </c>
      <c r="I25" s="6">
        <v>0</v>
      </c>
      <c r="J25" s="6">
        <v>0</v>
      </c>
      <c r="K25" s="6">
        <v>0</v>
      </c>
      <c r="L25" s="6">
        <v>0</v>
      </c>
      <c r="M25" s="34">
        <f t="shared" si="0"/>
        <v>0</v>
      </c>
      <c r="N25" s="6">
        <v>3</v>
      </c>
      <c r="O25" s="6">
        <v>3</v>
      </c>
      <c r="P25" s="6">
        <v>22</v>
      </c>
      <c r="Q25" s="6">
        <v>0</v>
      </c>
      <c r="R25" s="6">
        <v>6</v>
      </c>
      <c r="S25" s="34">
        <f t="shared" si="1"/>
        <v>34</v>
      </c>
      <c r="T25" s="6">
        <v>71</v>
      </c>
      <c r="U25" s="6">
        <v>2439</v>
      </c>
      <c r="V25" s="6">
        <v>1132</v>
      </c>
      <c r="W25" s="6">
        <v>41144</v>
      </c>
      <c r="X25" s="6">
        <v>1552</v>
      </c>
      <c r="Y25" s="6">
        <v>1253</v>
      </c>
      <c r="Z25" s="6">
        <v>4067</v>
      </c>
      <c r="AA25" s="6">
        <v>1882</v>
      </c>
      <c r="AB25" s="6">
        <v>808</v>
      </c>
      <c r="AC25" s="6">
        <v>253</v>
      </c>
      <c r="AD25" s="34">
        <f t="shared" si="2"/>
        <v>54887</v>
      </c>
      <c r="AE25" s="6">
        <v>31</v>
      </c>
      <c r="AF25" s="6">
        <v>312</v>
      </c>
    </row>
    <row r="26" spans="2:32" ht="12.75">
      <c r="B26" s="37" t="s">
        <v>161</v>
      </c>
      <c r="C26" s="6">
        <v>6</v>
      </c>
      <c r="D26" s="6">
        <v>159</v>
      </c>
      <c r="E26" s="6">
        <v>9</v>
      </c>
      <c r="F26" s="6">
        <v>3</v>
      </c>
      <c r="G26" s="6">
        <v>20</v>
      </c>
      <c r="H26" s="6">
        <v>6</v>
      </c>
      <c r="I26" s="6">
        <v>0</v>
      </c>
      <c r="J26" s="6">
        <v>6</v>
      </c>
      <c r="K26" s="6">
        <v>3</v>
      </c>
      <c r="L26" s="6">
        <v>9</v>
      </c>
      <c r="M26" s="34">
        <f t="shared" si="0"/>
        <v>24</v>
      </c>
      <c r="N26" s="6">
        <v>0</v>
      </c>
      <c r="O26" s="6">
        <v>0</v>
      </c>
      <c r="P26" s="6">
        <v>20</v>
      </c>
      <c r="Q26" s="6">
        <v>4</v>
      </c>
      <c r="R26" s="6">
        <v>0</v>
      </c>
      <c r="S26" s="34">
        <f t="shared" si="1"/>
        <v>24</v>
      </c>
      <c r="T26" s="6">
        <v>30</v>
      </c>
      <c r="U26" s="6">
        <v>1353</v>
      </c>
      <c r="V26" s="6">
        <v>1287</v>
      </c>
      <c r="W26" s="6">
        <v>1734</v>
      </c>
      <c r="X26" s="6">
        <v>41687</v>
      </c>
      <c r="Y26" s="6">
        <v>778</v>
      </c>
      <c r="Z26" s="6">
        <v>4162</v>
      </c>
      <c r="AA26" s="6">
        <v>2059</v>
      </c>
      <c r="AB26" s="6">
        <v>1621</v>
      </c>
      <c r="AC26" s="6">
        <v>741</v>
      </c>
      <c r="AD26" s="34">
        <f t="shared" si="2"/>
        <v>55697</v>
      </c>
      <c r="AE26" s="6">
        <v>44</v>
      </c>
      <c r="AF26" s="6">
        <v>367</v>
      </c>
    </row>
    <row r="27" spans="2:32" ht="12.75">
      <c r="B27" s="37" t="s">
        <v>162</v>
      </c>
      <c r="C27" s="6">
        <v>15</v>
      </c>
      <c r="D27" s="6">
        <v>192</v>
      </c>
      <c r="E27" s="6">
        <v>0</v>
      </c>
      <c r="F27" s="6">
        <v>3</v>
      </c>
      <c r="G27" s="6">
        <v>27</v>
      </c>
      <c r="H27" s="6">
        <v>0</v>
      </c>
      <c r="I27" s="6">
        <v>0</v>
      </c>
      <c r="J27" s="6">
        <v>0</v>
      </c>
      <c r="K27" s="6">
        <v>0</v>
      </c>
      <c r="L27" s="6">
        <v>3</v>
      </c>
      <c r="M27" s="34">
        <f t="shared" si="0"/>
        <v>3</v>
      </c>
      <c r="N27" s="6">
        <v>0</v>
      </c>
      <c r="O27" s="6">
        <v>0</v>
      </c>
      <c r="P27" s="6">
        <v>9</v>
      </c>
      <c r="Q27" s="6">
        <v>6</v>
      </c>
      <c r="R27" s="6">
        <v>3</v>
      </c>
      <c r="S27" s="34">
        <f t="shared" si="1"/>
        <v>18</v>
      </c>
      <c r="T27" s="6">
        <v>46</v>
      </c>
      <c r="U27" s="6">
        <v>1211</v>
      </c>
      <c r="V27" s="6">
        <v>729</v>
      </c>
      <c r="W27" s="6">
        <v>1637</v>
      </c>
      <c r="X27" s="6">
        <v>1066</v>
      </c>
      <c r="Y27" s="6">
        <v>36477</v>
      </c>
      <c r="Z27" s="6">
        <v>8834</v>
      </c>
      <c r="AA27" s="6">
        <v>3115</v>
      </c>
      <c r="AB27" s="6">
        <v>1331</v>
      </c>
      <c r="AC27" s="6">
        <v>319</v>
      </c>
      <c r="AD27" s="34">
        <f t="shared" si="2"/>
        <v>55023</v>
      </c>
      <c r="AE27" s="6">
        <v>27</v>
      </c>
      <c r="AF27" s="6">
        <v>398</v>
      </c>
    </row>
    <row r="28" spans="2:32" ht="12.75">
      <c r="B28" s="37" t="s">
        <v>163</v>
      </c>
      <c r="C28" s="6">
        <v>12</v>
      </c>
      <c r="D28" s="6">
        <v>247</v>
      </c>
      <c r="E28" s="6">
        <v>16</v>
      </c>
      <c r="F28" s="6">
        <v>9</v>
      </c>
      <c r="G28" s="6">
        <v>22</v>
      </c>
      <c r="H28" s="6">
        <v>7</v>
      </c>
      <c r="I28" s="6">
        <v>0</v>
      </c>
      <c r="J28" s="6">
        <v>15</v>
      </c>
      <c r="K28" s="6">
        <v>3</v>
      </c>
      <c r="L28" s="6">
        <v>3</v>
      </c>
      <c r="M28" s="34">
        <f t="shared" si="0"/>
        <v>28</v>
      </c>
      <c r="N28" s="6">
        <v>0</v>
      </c>
      <c r="O28" s="6">
        <v>6</v>
      </c>
      <c r="P28" s="6">
        <v>46</v>
      </c>
      <c r="Q28" s="6">
        <v>3</v>
      </c>
      <c r="R28" s="6">
        <v>3</v>
      </c>
      <c r="S28" s="34">
        <f t="shared" si="1"/>
        <v>58</v>
      </c>
      <c r="T28" s="6">
        <v>70</v>
      </c>
      <c r="U28" s="6">
        <v>1183</v>
      </c>
      <c r="V28" s="6">
        <v>1114</v>
      </c>
      <c r="W28" s="6">
        <v>1245</v>
      </c>
      <c r="X28" s="6">
        <v>1360</v>
      </c>
      <c r="Y28" s="6">
        <v>3577</v>
      </c>
      <c r="Z28" s="6">
        <v>137628</v>
      </c>
      <c r="AA28" s="6">
        <v>7088</v>
      </c>
      <c r="AB28" s="6">
        <v>2071</v>
      </c>
      <c r="AC28" s="6">
        <v>522</v>
      </c>
      <c r="AD28" s="34">
        <f t="shared" si="2"/>
        <v>156250</v>
      </c>
      <c r="AE28" s="6">
        <v>150</v>
      </c>
      <c r="AF28" s="6">
        <v>992</v>
      </c>
    </row>
    <row r="29" spans="2:32" ht="12.75">
      <c r="B29" s="37" t="s">
        <v>164</v>
      </c>
      <c r="C29" s="6">
        <v>13</v>
      </c>
      <c r="D29" s="6">
        <v>231</v>
      </c>
      <c r="E29" s="6">
        <v>9</v>
      </c>
      <c r="F29" s="6">
        <v>16</v>
      </c>
      <c r="G29" s="6">
        <v>24</v>
      </c>
      <c r="H29" s="6">
        <v>0</v>
      </c>
      <c r="I29" s="6">
        <v>3</v>
      </c>
      <c r="J29" s="6">
        <v>14</v>
      </c>
      <c r="K29" s="6">
        <v>0</v>
      </c>
      <c r="L29" s="6">
        <v>0</v>
      </c>
      <c r="M29" s="34">
        <f t="shared" si="0"/>
        <v>17</v>
      </c>
      <c r="N29" s="6">
        <v>3</v>
      </c>
      <c r="O29" s="6">
        <v>6</v>
      </c>
      <c r="P29" s="6">
        <v>94</v>
      </c>
      <c r="Q29" s="6">
        <v>0</v>
      </c>
      <c r="R29" s="6">
        <v>0</v>
      </c>
      <c r="S29" s="34">
        <f t="shared" si="1"/>
        <v>103</v>
      </c>
      <c r="T29" s="6">
        <v>70</v>
      </c>
      <c r="U29" s="6">
        <v>1442</v>
      </c>
      <c r="V29" s="6">
        <v>1140</v>
      </c>
      <c r="W29" s="6">
        <v>1733</v>
      </c>
      <c r="X29" s="6">
        <v>1673</v>
      </c>
      <c r="Y29" s="6">
        <v>2165</v>
      </c>
      <c r="Z29" s="6">
        <v>17466</v>
      </c>
      <c r="AA29" s="6">
        <v>85731</v>
      </c>
      <c r="AB29" s="6">
        <v>4427</v>
      </c>
      <c r="AC29" s="6">
        <v>867</v>
      </c>
      <c r="AD29" s="34">
        <f t="shared" si="2"/>
        <v>117127</v>
      </c>
      <c r="AE29" s="6">
        <v>51</v>
      </c>
      <c r="AF29" s="6">
        <v>795</v>
      </c>
    </row>
    <row r="30" spans="2:32" ht="12.75">
      <c r="B30" s="37" t="s">
        <v>165</v>
      </c>
      <c r="C30" s="6">
        <v>12</v>
      </c>
      <c r="D30" s="6">
        <v>93</v>
      </c>
      <c r="E30" s="6">
        <v>3</v>
      </c>
      <c r="F30" s="6">
        <v>3</v>
      </c>
      <c r="G30" s="6">
        <v>29</v>
      </c>
      <c r="H30" s="6">
        <v>0</v>
      </c>
      <c r="I30" s="6">
        <v>3</v>
      </c>
      <c r="J30" s="6">
        <v>0</v>
      </c>
      <c r="K30" s="6">
        <v>0</v>
      </c>
      <c r="L30" s="6">
        <v>0</v>
      </c>
      <c r="M30" s="34">
        <f t="shared" si="0"/>
        <v>3</v>
      </c>
      <c r="N30" s="6">
        <v>3</v>
      </c>
      <c r="O30" s="6">
        <v>0</v>
      </c>
      <c r="P30" s="6">
        <v>36</v>
      </c>
      <c r="Q30" s="6">
        <v>3</v>
      </c>
      <c r="R30" s="6">
        <v>9</v>
      </c>
      <c r="S30" s="34">
        <f t="shared" si="1"/>
        <v>51</v>
      </c>
      <c r="T30" s="6">
        <v>27</v>
      </c>
      <c r="U30" s="6">
        <v>805</v>
      </c>
      <c r="V30" s="6">
        <v>683</v>
      </c>
      <c r="W30" s="6">
        <v>774</v>
      </c>
      <c r="X30" s="6">
        <v>1310</v>
      </c>
      <c r="Y30" s="6">
        <v>880</v>
      </c>
      <c r="Z30" s="6">
        <v>6071</v>
      </c>
      <c r="AA30" s="6">
        <v>4062</v>
      </c>
      <c r="AB30" s="6">
        <v>53386</v>
      </c>
      <c r="AC30" s="6">
        <v>1213</v>
      </c>
      <c r="AD30" s="34">
        <f t="shared" si="2"/>
        <v>69405</v>
      </c>
      <c r="AE30" s="6">
        <v>18</v>
      </c>
      <c r="AF30" s="6">
        <v>392</v>
      </c>
    </row>
    <row r="31" spans="2:32" ht="12.75">
      <c r="B31" s="37" t="s">
        <v>36</v>
      </c>
      <c r="C31" s="6">
        <v>9</v>
      </c>
      <c r="D31" s="6">
        <v>35</v>
      </c>
      <c r="E31" s="6">
        <v>0</v>
      </c>
      <c r="F31" s="6">
        <v>9</v>
      </c>
      <c r="G31" s="6">
        <v>3</v>
      </c>
      <c r="H31" s="6">
        <v>0</v>
      </c>
      <c r="I31" s="6">
        <v>0</v>
      </c>
      <c r="J31" s="6">
        <v>0</v>
      </c>
      <c r="K31" s="6">
        <v>0</v>
      </c>
      <c r="L31" s="6">
        <v>0</v>
      </c>
      <c r="M31" s="34">
        <f t="shared" si="0"/>
        <v>0</v>
      </c>
      <c r="N31" s="6">
        <v>0</v>
      </c>
      <c r="O31" s="6">
        <v>3</v>
      </c>
      <c r="P31" s="6">
        <v>3</v>
      </c>
      <c r="Q31" s="6">
        <v>0</v>
      </c>
      <c r="R31" s="6">
        <v>0</v>
      </c>
      <c r="S31" s="34">
        <f t="shared" si="1"/>
        <v>6</v>
      </c>
      <c r="T31" s="6">
        <v>30</v>
      </c>
      <c r="U31" s="6">
        <v>385</v>
      </c>
      <c r="V31" s="6">
        <v>871</v>
      </c>
      <c r="W31" s="6">
        <v>405</v>
      </c>
      <c r="X31" s="6">
        <v>723</v>
      </c>
      <c r="Y31" s="6">
        <v>357</v>
      </c>
      <c r="Z31" s="6">
        <v>1758</v>
      </c>
      <c r="AA31" s="6">
        <v>1213</v>
      </c>
      <c r="AB31" s="6">
        <v>1237</v>
      </c>
      <c r="AC31" s="6">
        <v>28863</v>
      </c>
      <c r="AD31" s="34">
        <f t="shared" si="2"/>
        <v>35904</v>
      </c>
      <c r="AE31" s="6">
        <v>15</v>
      </c>
      <c r="AF31" s="6">
        <v>187</v>
      </c>
    </row>
    <row r="32" spans="2:32" ht="12.75">
      <c r="B32" s="43" t="s">
        <v>143</v>
      </c>
      <c r="C32" s="34">
        <f>SUM(C5:C9,C15,C21,C22:C31)</f>
        <v>782</v>
      </c>
      <c r="D32" s="34">
        <f aca="true" t="shared" si="5" ref="D32:AF32">SUM(D5:D9,D15,D21,D22:D31)</f>
        <v>12001</v>
      </c>
      <c r="E32" s="34">
        <f t="shared" si="5"/>
        <v>706</v>
      </c>
      <c r="F32" s="34">
        <f t="shared" si="5"/>
        <v>682</v>
      </c>
      <c r="G32" s="34">
        <f t="shared" si="5"/>
        <v>2292</v>
      </c>
      <c r="H32" s="34">
        <f t="shared" si="5"/>
        <v>252</v>
      </c>
      <c r="I32" s="34">
        <f t="shared" si="5"/>
        <v>100</v>
      </c>
      <c r="J32" s="34">
        <f t="shared" si="5"/>
        <v>214</v>
      </c>
      <c r="K32" s="34">
        <f t="shared" si="5"/>
        <v>228</v>
      </c>
      <c r="L32" s="34">
        <f t="shared" si="5"/>
        <v>194</v>
      </c>
      <c r="M32" s="34">
        <f t="shared" si="5"/>
        <v>988</v>
      </c>
      <c r="N32" s="34">
        <f t="shared" si="5"/>
        <v>151</v>
      </c>
      <c r="O32" s="34">
        <f t="shared" si="5"/>
        <v>271</v>
      </c>
      <c r="P32" s="34">
        <f t="shared" si="5"/>
        <v>2992</v>
      </c>
      <c r="Q32" s="34">
        <f t="shared" si="5"/>
        <v>294</v>
      </c>
      <c r="R32" s="34">
        <f t="shared" si="5"/>
        <v>496</v>
      </c>
      <c r="S32" s="34">
        <f t="shared" si="5"/>
        <v>4204</v>
      </c>
      <c r="T32" s="34">
        <f t="shared" si="5"/>
        <v>4421</v>
      </c>
      <c r="U32" s="34">
        <f t="shared" si="5"/>
        <v>70924</v>
      </c>
      <c r="V32" s="34">
        <f t="shared" si="5"/>
        <v>67321</v>
      </c>
      <c r="W32" s="34">
        <f t="shared" si="5"/>
        <v>51844</v>
      </c>
      <c r="X32" s="34">
        <f t="shared" si="5"/>
        <v>52009</v>
      </c>
      <c r="Y32" s="34">
        <f t="shared" si="5"/>
        <v>47404</v>
      </c>
      <c r="Z32" s="34">
        <f t="shared" si="5"/>
        <v>190517</v>
      </c>
      <c r="AA32" s="34">
        <f t="shared" si="5"/>
        <v>108948</v>
      </c>
      <c r="AB32" s="34">
        <f t="shared" si="5"/>
        <v>66646</v>
      </c>
      <c r="AC32" s="34">
        <f t="shared" si="5"/>
        <v>33767</v>
      </c>
      <c r="AD32" s="34">
        <f t="shared" si="5"/>
        <v>715456</v>
      </c>
      <c r="AE32" s="34">
        <f t="shared" si="5"/>
        <v>485</v>
      </c>
      <c r="AF32" s="34">
        <f t="shared" si="5"/>
        <v>5248</v>
      </c>
    </row>
    <row r="33" spans="2:32" ht="12.75">
      <c r="B33" s="37" t="s">
        <v>37</v>
      </c>
      <c r="C33" s="6">
        <v>3</v>
      </c>
      <c r="D33" s="6">
        <v>93</v>
      </c>
      <c r="E33" s="6">
        <v>0</v>
      </c>
      <c r="F33" s="6">
        <v>0</v>
      </c>
      <c r="G33" s="6">
        <v>9</v>
      </c>
      <c r="H33" s="6">
        <v>0</v>
      </c>
      <c r="I33" s="6">
        <v>0</v>
      </c>
      <c r="J33" s="6">
        <v>0</v>
      </c>
      <c r="K33" s="6">
        <v>0</v>
      </c>
      <c r="L33" s="6">
        <v>0</v>
      </c>
      <c r="M33" s="34">
        <f t="shared" si="0"/>
        <v>0</v>
      </c>
      <c r="N33" s="6">
        <v>0</v>
      </c>
      <c r="O33" s="6">
        <v>0</v>
      </c>
      <c r="P33" s="6">
        <v>0</v>
      </c>
      <c r="Q33" s="6">
        <v>3</v>
      </c>
      <c r="R33" s="6">
        <v>0</v>
      </c>
      <c r="S33" s="34">
        <f t="shared" si="1"/>
        <v>3</v>
      </c>
      <c r="T33" s="6">
        <v>11</v>
      </c>
      <c r="U33" s="6">
        <v>154</v>
      </c>
      <c r="V33" s="6">
        <v>265</v>
      </c>
      <c r="W33" s="6">
        <v>84</v>
      </c>
      <c r="X33" s="6">
        <v>87</v>
      </c>
      <c r="Y33" s="6">
        <v>95</v>
      </c>
      <c r="Z33" s="6">
        <v>411</v>
      </c>
      <c r="AA33" s="6">
        <v>198</v>
      </c>
      <c r="AB33" s="6">
        <v>62</v>
      </c>
      <c r="AC33" s="6">
        <v>61</v>
      </c>
      <c r="AD33" s="34">
        <f t="shared" si="2"/>
        <v>1536</v>
      </c>
      <c r="AE33" s="6">
        <v>13171</v>
      </c>
      <c r="AF33" s="6">
        <v>599</v>
      </c>
    </row>
    <row r="34" spans="2:32" ht="12.75">
      <c r="B34" s="37" t="s">
        <v>38</v>
      </c>
      <c r="C34" s="6">
        <v>4</v>
      </c>
      <c r="D34" s="6">
        <v>300</v>
      </c>
      <c r="E34" s="6">
        <v>15</v>
      </c>
      <c r="F34" s="6">
        <v>29</v>
      </c>
      <c r="G34" s="6">
        <v>14</v>
      </c>
      <c r="H34" s="6">
        <v>3</v>
      </c>
      <c r="I34" s="6">
        <v>6</v>
      </c>
      <c r="J34" s="6">
        <v>6</v>
      </c>
      <c r="K34" s="6">
        <v>6</v>
      </c>
      <c r="L34" s="6">
        <v>18</v>
      </c>
      <c r="M34" s="34">
        <f t="shared" si="0"/>
        <v>39</v>
      </c>
      <c r="N34" s="6">
        <v>3</v>
      </c>
      <c r="O34" s="6">
        <v>3</v>
      </c>
      <c r="P34" s="6">
        <v>37</v>
      </c>
      <c r="Q34" s="6">
        <v>0</v>
      </c>
      <c r="R34" s="6">
        <v>6</v>
      </c>
      <c r="S34" s="34">
        <f t="shared" si="1"/>
        <v>49</v>
      </c>
      <c r="T34" s="6">
        <v>38</v>
      </c>
      <c r="U34" s="6">
        <v>450</v>
      </c>
      <c r="V34" s="6">
        <v>788</v>
      </c>
      <c r="W34" s="6">
        <v>334</v>
      </c>
      <c r="X34" s="6">
        <v>322</v>
      </c>
      <c r="Y34" s="6">
        <v>586</v>
      </c>
      <c r="Z34" s="6">
        <v>3043</v>
      </c>
      <c r="AA34" s="6">
        <v>1057</v>
      </c>
      <c r="AB34" s="6">
        <v>429</v>
      </c>
      <c r="AC34" s="6">
        <v>159</v>
      </c>
      <c r="AD34" s="34">
        <f t="shared" si="2"/>
        <v>7656</v>
      </c>
      <c r="AE34" s="6">
        <v>184</v>
      </c>
      <c r="AF34" s="6">
        <v>54822</v>
      </c>
    </row>
    <row r="35" spans="2:32" ht="12.75">
      <c r="B35" s="41" t="s">
        <v>39</v>
      </c>
      <c r="C35" s="6">
        <v>54</v>
      </c>
      <c r="D35" s="6">
        <v>1045</v>
      </c>
      <c r="E35" s="6">
        <v>97</v>
      </c>
      <c r="F35" s="6">
        <v>160</v>
      </c>
      <c r="G35" s="6">
        <v>104</v>
      </c>
      <c r="H35" s="6">
        <v>5</v>
      </c>
      <c r="I35" s="6">
        <v>12</v>
      </c>
      <c r="J35" s="6">
        <v>11</v>
      </c>
      <c r="K35" s="6">
        <v>13</v>
      </c>
      <c r="L35" s="6">
        <v>0</v>
      </c>
      <c r="M35" s="34">
        <f t="shared" si="0"/>
        <v>41</v>
      </c>
      <c r="N35" s="6">
        <v>3</v>
      </c>
      <c r="O35" s="6">
        <v>3</v>
      </c>
      <c r="P35" s="6">
        <v>107</v>
      </c>
      <c r="Q35" s="6">
        <v>7</v>
      </c>
      <c r="R35" s="6">
        <v>18</v>
      </c>
      <c r="S35" s="34">
        <f t="shared" si="1"/>
        <v>138</v>
      </c>
      <c r="T35" s="6">
        <v>236</v>
      </c>
      <c r="U35" s="6">
        <v>5407</v>
      </c>
      <c r="V35" s="6">
        <v>4189</v>
      </c>
      <c r="W35" s="6">
        <v>3427</v>
      </c>
      <c r="X35" s="6">
        <v>4714</v>
      </c>
      <c r="Y35" s="6">
        <v>4918</v>
      </c>
      <c r="Z35" s="6">
        <v>35981</v>
      </c>
      <c r="AA35" s="6">
        <v>11183</v>
      </c>
      <c r="AB35" s="6">
        <v>4441</v>
      </c>
      <c r="AC35" s="6">
        <v>1936</v>
      </c>
      <c r="AD35" s="34">
        <f t="shared" si="2"/>
        <v>78071</v>
      </c>
      <c r="AE35" s="6">
        <v>1385</v>
      </c>
      <c r="AF35" s="6">
        <v>6321</v>
      </c>
    </row>
    <row r="36" spans="2:32" ht="15" customHeight="1">
      <c r="B36" s="41" t="s">
        <v>40</v>
      </c>
      <c r="C36" s="6">
        <v>117</v>
      </c>
      <c r="D36" s="6">
        <v>585</v>
      </c>
      <c r="E36" s="6">
        <v>97</v>
      </c>
      <c r="F36" s="6">
        <v>87</v>
      </c>
      <c r="G36" s="6">
        <v>193</v>
      </c>
      <c r="H36" s="6">
        <v>27</v>
      </c>
      <c r="I36" s="6">
        <v>12</v>
      </c>
      <c r="J36" s="6">
        <v>17</v>
      </c>
      <c r="K36" s="6">
        <v>17</v>
      </c>
      <c r="L36" s="6">
        <v>9</v>
      </c>
      <c r="M36" s="34">
        <f t="shared" si="0"/>
        <v>82</v>
      </c>
      <c r="N36" s="6">
        <v>11</v>
      </c>
      <c r="O36" s="6">
        <v>32</v>
      </c>
      <c r="P36" s="6">
        <v>68</v>
      </c>
      <c r="Q36" s="6">
        <v>30</v>
      </c>
      <c r="R36" s="6">
        <v>52</v>
      </c>
      <c r="S36" s="34">
        <f t="shared" si="1"/>
        <v>193</v>
      </c>
      <c r="T36" s="6">
        <v>407</v>
      </c>
      <c r="U36" s="6">
        <v>4638</v>
      </c>
      <c r="V36" s="6">
        <v>5240</v>
      </c>
      <c r="W36" s="6">
        <v>3682</v>
      </c>
      <c r="X36" s="6">
        <v>4347</v>
      </c>
      <c r="Y36" s="6">
        <v>4413</v>
      </c>
      <c r="Z36" s="6">
        <v>26583</v>
      </c>
      <c r="AA36" s="6">
        <v>9375</v>
      </c>
      <c r="AB36" s="6">
        <v>5346</v>
      </c>
      <c r="AC36" s="6">
        <v>2326</v>
      </c>
      <c r="AD36" s="34">
        <f t="shared" si="2"/>
        <v>67711</v>
      </c>
      <c r="AE36" s="6">
        <v>978</v>
      </c>
      <c r="AF36" s="6">
        <v>4662</v>
      </c>
    </row>
    <row r="37" spans="2:32" ht="16.5" customHeight="1">
      <c r="B37" s="129" t="s">
        <v>41</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row>
    <row r="38" s="125" customFormat="1" ht="12.75">
      <c r="B38" s="118" t="s">
        <v>304</v>
      </c>
    </row>
    <row r="39" s="125" customFormat="1" ht="12.75">
      <c r="B39" s="116" t="s">
        <v>305</v>
      </c>
    </row>
    <row r="40" ht="12.75">
      <c r="B40" s="19"/>
    </row>
    <row r="41" spans="2:32" ht="18" customHeight="1">
      <c r="B41" s="145" t="s">
        <v>298</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row>
    <row r="42" spans="2:32" s="13" customFormat="1" ht="34.5">
      <c r="B42" s="23" t="s">
        <v>33</v>
      </c>
      <c r="C42" s="84" t="s">
        <v>1</v>
      </c>
      <c r="D42" s="84" t="s">
        <v>2</v>
      </c>
      <c r="E42" s="84" t="s">
        <v>3</v>
      </c>
      <c r="F42" s="84" t="s">
        <v>4</v>
      </c>
      <c r="G42" s="84" t="s">
        <v>5</v>
      </c>
      <c r="H42" s="120" t="s">
        <v>302</v>
      </c>
      <c r="I42" s="120" t="s">
        <v>9</v>
      </c>
      <c r="J42" s="84" t="s">
        <v>10</v>
      </c>
      <c r="K42" s="84" t="s">
        <v>11</v>
      </c>
      <c r="L42" s="84" t="s">
        <v>152</v>
      </c>
      <c r="M42" s="85" t="s">
        <v>153</v>
      </c>
      <c r="N42" s="84" t="s">
        <v>12</v>
      </c>
      <c r="O42" s="84" t="s">
        <v>13</v>
      </c>
      <c r="P42" s="84" t="s">
        <v>154</v>
      </c>
      <c r="Q42" s="84" t="s">
        <v>15</v>
      </c>
      <c r="R42" s="84" t="s">
        <v>155</v>
      </c>
      <c r="S42" s="85" t="s">
        <v>156</v>
      </c>
      <c r="T42" s="84" t="s">
        <v>157</v>
      </c>
      <c r="U42" s="84" t="s">
        <v>158</v>
      </c>
      <c r="V42" s="84" t="s">
        <v>159</v>
      </c>
      <c r="W42" s="84" t="s">
        <v>160</v>
      </c>
      <c r="X42" s="84" t="s">
        <v>161</v>
      </c>
      <c r="Y42" s="84" t="s">
        <v>162</v>
      </c>
      <c r="Z42" s="84" t="s">
        <v>163</v>
      </c>
      <c r="AA42" s="84" t="s">
        <v>164</v>
      </c>
      <c r="AB42" s="84" t="s">
        <v>165</v>
      </c>
      <c r="AC42" s="84" t="s">
        <v>36</v>
      </c>
      <c r="AD42" s="85" t="s">
        <v>143</v>
      </c>
      <c r="AE42" s="84" t="s">
        <v>37</v>
      </c>
      <c r="AF42" s="84" t="s">
        <v>38</v>
      </c>
    </row>
    <row r="43" spans="2:32" ht="12.75">
      <c r="B43" s="37" t="s">
        <v>1</v>
      </c>
      <c r="C43" s="6">
        <v>6776</v>
      </c>
      <c r="D43" s="6">
        <v>436</v>
      </c>
      <c r="E43" s="6">
        <v>220</v>
      </c>
      <c r="F43" s="6">
        <v>184</v>
      </c>
      <c r="G43" s="6">
        <v>249</v>
      </c>
      <c r="H43" s="6">
        <v>55</v>
      </c>
      <c r="I43" s="6">
        <v>73</v>
      </c>
      <c r="J43" s="6">
        <v>208</v>
      </c>
      <c r="K43" s="6">
        <v>37</v>
      </c>
      <c r="L43" s="6">
        <v>44</v>
      </c>
      <c r="M43" s="34">
        <f>SUM(H43:L43)</f>
        <v>417</v>
      </c>
      <c r="N43" s="6">
        <v>205</v>
      </c>
      <c r="O43" s="6">
        <v>308</v>
      </c>
      <c r="P43" s="6">
        <v>29</v>
      </c>
      <c r="Q43" s="6">
        <v>25</v>
      </c>
      <c r="R43" s="6">
        <v>51</v>
      </c>
      <c r="S43" s="34">
        <f>SUM(N43:R43)</f>
        <v>618</v>
      </c>
      <c r="T43" s="6">
        <v>52</v>
      </c>
      <c r="U43" s="6">
        <v>143</v>
      </c>
      <c r="V43" s="6">
        <v>134</v>
      </c>
      <c r="W43" s="6">
        <v>80</v>
      </c>
      <c r="X43" s="6">
        <v>44</v>
      </c>
      <c r="Y43" s="6">
        <v>62</v>
      </c>
      <c r="Z43" s="6">
        <v>84</v>
      </c>
      <c r="AA43" s="6">
        <v>66</v>
      </c>
      <c r="AB43" s="6">
        <v>46</v>
      </c>
      <c r="AC43" s="6">
        <v>21</v>
      </c>
      <c r="AD43" s="34">
        <f>SUM(C43:G43,M43,S43,T43:AC43)</f>
        <v>9632</v>
      </c>
      <c r="AE43" s="6">
        <v>9</v>
      </c>
      <c r="AF43" s="6">
        <v>105</v>
      </c>
    </row>
    <row r="44" spans="2:32" ht="12.75">
      <c r="B44" s="37" t="s">
        <v>2</v>
      </c>
      <c r="C44" s="6">
        <v>652</v>
      </c>
      <c r="D44" s="6">
        <v>9064</v>
      </c>
      <c r="E44" s="6">
        <v>1477</v>
      </c>
      <c r="F44" s="6">
        <v>136</v>
      </c>
      <c r="G44" s="6">
        <v>124</v>
      </c>
      <c r="H44" s="6">
        <v>295</v>
      </c>
      <c r="I44" s="6">
        <v>369</v>
      </c>
      <c r="J44" s="6">
        <v>260</v>
      </c>
      <c r="K44" s="6">
        <v>100</v>
      </c>
      <c r="L44" s="6">
        <v>125</v>
      </c>
      <c r="M44" s="34">
        <f aca="true" t="shared" si="6" ref="M44:M74">SUM(H44:L44)</f>
        <v>1149</v>
      </c>
      <c r="N44" s="6">
        <v>55</v>
      </c>
      <c r="O44" s="6">
        <v>92</v>
      </c>
      <c r="P44" s="6">
        <v>65</v>
      </c>
      <c r="Q44" s="6">
        <v>15</v>
      </c>
      <c r="R44" s="6">
        <v>69</v>
      </c>
      <c r="S44" s="34">
        <f aca="true" t="shared" si="7" ref="S44:S74">SUM(N44:R44)</f>
        <v>296</v>
      </c>
      <c r="T44" s="6">
        <v>158</v>
      </c>
      <c r="U44" s="6">
        <v>612</v>
      </c>
      <c r="V44" s="6">
        <v>476</v>
      </c>
      <c r="W44" s="6">
        <v>265</v>
      </c>
      <c r="X44" s="6">
        <v>207</v>
      </c>
      <c r="Y44" s="6">
        <v>315</v>
      </c>
      <c r="Z44" s="6">
        <v>436</v>
      </c>
      <c r="AA44" s="6">
        <v>399</v>
      </c>
      <c r="AB44" s="6">
        <v>172</v>
      </c>
      <c r="AC44" s="6">
        <v>67</v>
      </c>
      <c r="AD44" s="34">
        <f aca="true" t="shared" si="8" ref="AD44:AD74">SUM(C44:G44,M44,S44,T44:AC44)</f>
        <v>16005</v>
      </c>
      <c r="AE44" s="6">
        <v>37</v>
      </c>
      <c r="AF44" s="6">
        <v>297</v>
      </c>
    </row>
    <row r="45" spans="2:32" ht="12.75">
      <c r="B45" s="37" t="s">
        <v>3</v>
      </c>
      <c r="C45" s="6">
        <v>187</v>
      </c>
      <c r="D45" s="6">
        <v>628</v>
      </c>
      <c r="E45" s="6">
        <v>7403</v>
      </c>
      <c r="F45" s="6">
        <v>51</v>
      </c>
      <c r="G45" s="6">
        <v>61</v>
      </c>
      <c r="H45" s="6">
        <v>456</v>
      </c>
      <c r="I45" s="6">
        <v>108</v>
      </c>
      <c r="J45" s="6">
        <v>90</v>
      </c>
      <c r="K45" s="6">
        <v>79</v>
      </c>
      <c r="L45" s="6">
        <v>70</v>
      </c>
      <c r="M45" s="34">
        <f t="shared" si="6"/>
        <v>803</v>
      </c>
      <c r="N45" s="6">
        <v>19</v>
      </c>
      <c r="O45" s="6">
        <v>46</v>
      </c>
      <c r="P45" s="6">
        <v>25</v>
      </c>
      <c r="Q45" s="6">
        <v>3</v>
      </c>
      <c r="R45" s="6">
        <v>15</v>
      </c>
      <c r="S45" s="34">
        <f t="shared" si="7"/>
        <v>108</v>
      </c>
      <c r="T45" s="6">
        <v>36</v>
      </c>
      <c r="U45" s="6">
        <v>178</v>
      </c>
      <c r="V45" s="6">
        <v>165</v>
      </c>
      <c r="W45" s="6">
        <v>109</v>
      </c>
      <c r="X45" s="6">
        <v>74</v>
      </c>
      <c r="Y45" s="6">
        <v>80</v>
      </c>
      <c r="Z45" s="6">
        <v>76</v>
      </c>
      <c r="AA45" s="6">
        <v>127</v>
      </c>
      <c r="AB45" s="6">
        <v>85</v>
      </c>
      <c r="AC45" s="6">
        <v>10</v>
      </c>
      <c r="AD45" s="34">
        <f t="shared" si="8"/>
        <v>10181</v>
      </c>
      <c r="AE45" s="6">
        <v>3</v>
      </c>
      <c r="AF45" s="6">
        <v>130</v>
      </c>
    </row>
    <row r="46" spans="2:32" ht="12.75">
      <c r="B46" s="37" t="s">
        <v>4</v>
      </c>
      <c r="C46" s="6">
        <v>180</v>
      </c>
      <c r="D46" s="6">
        <v>95</v>
      </c>
      <c r="E46" s="6">
        <v>120</v>
      </c>
      <c r="F46" s="6">
        <v>5747</v>
      </c>
      <c r="G46" s="6">
        <v>276</v>
      </c>
      <c r="H46" s="6">
        <v>25</v>
      </c>
      <c r="I46" s="6">
        <v>6</v>
      </c>
      <c r="J46" s="6">
        <v>19</v>
      </c>
      <c r="K46" s="6">
        <v>26</v>
      </c>
      <c r="L46" s="6">
        <v>28</v>
      </c>
      <c r="M46" s="34">
        <f t="shared" si="6"/>
        <v>104</v>
      </c>
      <c r="N46" s="6">
        <v>51</v>
      </c>
      <c r="O46" s="6">
        <v>42</v>
      </c>
      <c r="P46" s="6">
        <v>38</v>
      </c>
      <c r="Q46" s="6">
        <v>14</v>
      </c>
      <c r="R46" s="6">
        <v>46</v>
      </c>
      <c r="S46" s="34">
        <f t="shared" si="7"/>
        <v>191</v>
      </c>
      <c r="T46" s="6">
        <v>55</v>
      </c>
      <c r="U46" s="6">
        <v>106</v>
      </c>
      <c r="V46" s="6">
        <v>97</v>
      </c>
      <c r="W46" s="6">
        <v>78</v>
      </c>
      <c r="X46" s="6">
        <v>38</v>
      </c>
      <c r="Y46" s="6">
        <v>57</v>
      </c>
      <c r="Z46" s="6">
        <v>48</v>
      </c>
      <c r="AA46" s="6">
        <v>107</v>
      </c>
      <c r="AB46" s="6">
        <v>24</v>
      </c>
      <c r="AC46" s="6">
        <v>18</v>
      </c>
      <c r="AD46" s="34">
        <f t="shared" si="8"/>
        <v>7341</v>
      </c>
      <c r="AE46" s="6">
        <v>3</v>
      </c>
      <c r="AF46" s="6">
        <v>71</v>
      </c>
    </row>
    <row r="47" spans="2:32" ht="12.75">
      <c r="B47" s="37" t="s">
        <v>5</v>
      </c>
      <c r="C47" s="6">
        <v>218</v>
      </c>
      <c r="D47" s="6">
        <v>178</v>
      </c>
      <c r="E47" s="6">
        <v>82</v>
      </c>
      <c r="F47" s="6">
        <v>353</v>
      </c>
      <c r="G47" s="6">
        <v>11384</v>
      </c>
      <c r="H47" s="6">
        <v>45</v>
      </c>
      <c r="I47" s="6">
        <v>19</v>
      </c>
      <c r="J47" s="6">
        <v>48</v>
      </c>
      <c r="K47" s="6">
        <v>29</v>
      </c>
      <c r="L47" s="6">
        <v>31</v>
      </c>
      <c r="M47" s="34">
        <f t="shared" si="6"/>
        <v>172</v>
      </c>
      <c r="N47" s="6">
        <v>272</v>
      </c>
      <c r="O47" s="6">
        <v>85</v>
      </c>
      <c r="P47" s="6">
        <v>169</v>
      </c>
      <c r="Q47" s="6">
        <v>263</v>
      </c>
      <c r="R47" s="6">
        <v>93</v>
      </c>
      <c r="S47" s="34">
        <f t="shared" si="7"/>
        <v>882</v>
      </c>
      <c r="T47" s="6">
        <v>172</v>
      </c>
      <c r="U47" s="6">
        <v>285</v>
      </c>
      <c r="V47" s="6">
        <v>192</v>
      </c>
      <c r="W47" s="6">
        <v>147</v>
      </c>
      <c r="X47" s="6">
        <v>120</v>
      </c>
      <c r="Y47" s="6">
        <v>102</v>
      </c>
      <c r="Z47" s="6">
        <v>129</v>
      </c>
      <c r="AA47" s="6">
        <v>146</v>
      </c>
      <c r="AB47" s="6">
        <v>110</v>
      </c>
      <c r="AC47" s="6">
        <v>30</v>
      </c>
      <c r="AD47" s="34">
        <f t="shared" si="8"/>
        <v>14702</v>
      </c>
      <c r="AE47" s="6">
        <v>18</v>
      </c>
      <c r="AF47" s="6">
        <v>131</v>
      </c>
    </row>
    <row r="48" spans="2:32" ht="12.75">
      <c r="B48" s="118" t="s">
        <v>302</v>
      </c>
      <c r="C48" s="6">
        <v>68</v>
      </c>
      <c r="D48" s="6">
        <v>146</v>
      </c>
      <c r="E48" s="6">
        <v>427</v>
      </c>
      <c r="F48" s="6">
        <v>9</v>
      </c>
      <c r="G48" s="6">
        <v>15</v>
      </c>
      <c r="H48" s="6">
        <v>3274</v>
      </c>
      <c r="I48" s="6">
        <v>93</v>
      </c>
      <c r="J48" s="6">
        <v>25</v>
      </c>
      <c r="K48" s="6">
        <v>231</v>
      </c>
      <c r="L48" s="6">
        <v>30</v>
      </c>
      <c r="M48" s="34">
        <f t="shared" si="6"/>
        <v>3653</v>
      </c>
      <c r="N48" s="6">
        <v>3</v>
      </c>
      <c r="O48" s="6">
        <v>8</v>
      </c>
      <c r="P48" s="6">
        <v>3</v>
      </c>
      <c r="Q48" s="6">
        <v>0</v>
      </c>
      <c r="R48" s="6">
        <v>9</v>
      </c>
      <c r="S48" s="34">
        <f t="shared" si="7"/>
        <v>23</v>
      </c>
      <c r="T48" s="6">
        <v>12</v>
      </c>
      <c r="U48" s="6">
        <v>65</v>
      </c>
      <c r="V48" s="6">
        <v>80</v>
      </c>
      <c r="W48" s="6">
        <v>24</v>
      </c>
      <c r="X48" s="6">
        <v>39</v>
      </c>
      <c r="Y48" s="6">
        <v>66</v>
      </c>
      <c r="Z48" s="6">
        <v>21</v>
      </c>
      <c r="AA48" s="6">
        <v>60</v>
      </c>
      <c r="AB48" s="6">
        <v>21</v>
      </c>
      <c r="AC48" s="6">
        <v>12</v>
      </c>
      <c r="AD48" s="34">
        <f t="shared" si="8"/>
        <v>4741</v>
      </c>
      <c r="AE48" s="6">
        <v>6</v>
      </c>
      <c r="AF48" s="6">
        <v>59</v>
      </c>
    </row>
    <row r="49" spans="2:32" ht="12.75">
      <c r="B49" s="118" t="s">
        <v>9</v>
      </c>
      <c r="C49" s="6">
        <v>45</v>
      </c>
      <c r="D49" s="6">
        <v>220</v>
      </c>
      <c r="E49" s="6">
        <v>88</v>
      </c>
      <c r="F49" s="6">
        <v>19</v>
      </c>
      <c r="G49" s="6">
        <v>19</v>
      </c>
      <c r="H49" s="6">
        <v>57</v>
      </c>
      <c r="I49" s="6">
        <v>1276</v>
      </c>
      <c r="J49" s="6">
        <v>86</v>
      </c>
      <c r="K49" s="6">
        <v>200</v>
      </c>
      <c r="L49" s="6">
        <v>120</v>
      </c>
      <c r="M49" s="34">
        <f t="shared" si="6"/>
        <v>1739</v>
      </c>
      <c r="N49" s="6">
        <v>12</v>
      </c>
      <c r="O49" s="6">
        <v>12</v>
      </c>
      <c r="P49" s="6">
        <v>3</v>
      </c>
      <c r="Q49" s="6">
        <v>3</v>
      </c>
      <c r="R49" s="6">
        <v>12</v>
      </c>
      <c r="S49" s="34">
        <f t="shared" si="7"/>
        <v>42</v>
      </c>
      <c r="T49" s="6">
        <v>12</v>
      </c>
      <c r="U49" s="6">
        <v>64</v>
      </c>
      <c r="V49" s="6">
        <v>74</v>
      </c>
      <c r="W49" s="6">
        <v>64</v>
      </c>
      <c r="X49" s="6">
        <v>31</v>
      </c>
      <c r="Y49" s="6">
        <v>69</v>
      </c>
      <c r="Z49" s="6">
        <v>6</v>
      </c>
      <c r="AA49" s="6">
        <v>83</v>
      </c>
      <c r="AB49" s="6">
        <v>45</v>
      </c>
      <c r="AC49" s="6">
        <v>9</v>
      </c>
      <c r="AD49" s="34">
        <f t="shared" si="8"/>
        <v>2629</v>
      </c>
      <c r="AE49" s="6">
        <v>6</v>
      </c>
      <c r="AF49" s="6">
        <v>81</v>
      </c>
    </row>
    <row r="50" spans="2:32" ht="12.75">
      <c r="B50" s="37" t="s">
        <v>10</v>
      </c>
      <c r="C50" s="6">
        <v>99</v>
      </c>
      <c r="D50" s="6">
        <v>126</v>
      </c>
      <c r="E50" s="6">
        <v>41</v>
      </c>
      <c r="F50" s="6">
        <v>8</v>
      </c>
      <c r="G50" s="6">
        <v>9</v>
      </c>
      <c r="H50" s="6">
        <v>22</v>
      </c>
      <c r="I50" s="6">
        <v>66</v>
      </c>
      <c r="J50" s="6">
        <v>2072</v>
      </c>
      <c r="K50" s="6">
        <v>11</v>
      </c>
      <c r="L50" s="6">
        <v>66</v>
      </c>
      <c r="M50" s="34">
        <f t="shared" si="6"/>
        <v>2237</v>
      </c>
      <c r="N50" s="6">
        <v>9</v>
      </c>
      <c r="O50" s="6">
        <v>36</v>
      </c>
      <c r="P50" s="6">
        <v>9</v>
      </c>
      <c r="Q50" s="6">
        <v>3</v>
      </c>
      <c r="R50" s="6">
        <v>29</v>
      </c>
      <c r="S50" s="34">
        <f t="shared" si="7"/>
        <v>86</v>
      </c>
      <c r="T50" s="6">
        <v>3</v>
      </c>
      <c r="U50" s="6">
        <v>71</v>
      </c>
      <c r="V50" s="6">
        <v>139</v>
      </c>
      <c r="W50" s="6">
        <v>57</v>
      </c>
      <c r="X50" s="6">
        <v>55</v>
      </c>
      <c r="Y50" s="6">
        <v>49</v>
      </c>
      <c r="Z50" s="6">
        <v>22</v>
      </c>
      <c r="AA50" s="6">
        <v>61</v>
      </c>
      <c r="AB50" s="6">
        <v>62</v>
      </c>
      <c r="AC50" s="6">
        <v>15</v>
      </c>
      <c r="AD50" s="34">
        <f t="shared" si="8"/>
        <v>3140</v>
      </c>
      <c r="AE50" s="6">
        <v>0</v>
      </c>
      <c r="AF50" s="6">
        <v>64</v>
      </c>
    </row>
    <row r="51" spans="2:32" ht="12.75">
      <c r="B51" s="37" t="s">
        <v>11</v>
      </c>
      <c r="C51" s="6">
        <v>33</v>
      </c>
      <c r="D51" s="6">
        <v>55</v>
      </c>
      <c r="E51" s="6">
        <v>92</v>
      </c>
      <c r="F51" s="6">
        <v>8</v>
      </c>
      <c r="G51" s="6">
        <v>11</v>
      </c>
      <c r="H51" s="6">
        <v>155</v>
      </c>
      <c r="I51" s="6">
        <v>176</v>
      </c>
      <c r="J51" s="6">
        <v>11</v>
      </c>
      <c r="K51" s="6">
        <v>2707</v>
      </c>
      <c r="L51" s="6">
        <v>63</v>
      </c>
      <c r="M51" s="34">
        <f t="shared" si="6"/>
        <v>3112</v>
      </c>
      <c r="N51" s="6">
        <v>10</v>
      </c>
      <c r="O51" s="6">
        <v>0</v>
      </c>
      <c r="P51" s="6">
        <v>0</v>
      </c>
      <c r="Q51" s="6">
        <v>7</v>
      </c>
      <c r="R51" s="6">
        <v>9</v>
      </c>
      <c r="S51" s="34">
        <f t="shared" si="7"/>
        <v>26</v>
      </c>
      <c r="T51" s="6">
        <v>27</v>
      </c>
      <c r="U51" s="6">
        <v>41</v>
      </c>
      <c r="V51" s="6">
        <v>28</v>
      </c>
      <c r="W51" s="6">
        <v>27</v>
      </c>
      <c r="X51" s="6">
        <v>18</v>
      </c>
      <c r="Y51" s="6">
        <v>27</v>
      </c>
      <c r="Z51" s="6">
        <v>21</v>
      </c>
      <c r="AA51" s="6">
        <v>36</v>
      </c>
      <c r="AB51" s="6">
        <v>12</v>
      </c>
      <c r="AC51" s="6">
        <v>6</v>
      </c>
      <c r="AD51" s="34">
        <f t="shared" si="8"/>
        <v>3580</v>
      </c>
      <c r="AE51" s="6">
        <v>3</v>
      </c>
      <c r="AF51" s="6">
        <v>36</v>
      </c>
    </row>
    <row r="52" spans="2:32" ht="12.75">
      <c r="B52" s="37" t="s">
        <v>152</v>
      </c>
      <c r="C52" s="6">
        <v>15</v>
      </c>
      <c r="D52" s="6">
        <v>66</v>
      </c>
      <c r="E52" s="6">
        <v>70</v>
      </c>
      <c r="F52" s="6">
        <v>3</v>
      </c>
      <c r="G52" s="6">
        <v>6</v>
      </c>
      <c r="H52" s="6">
        <v>52</v>
      </c>
      <c r="I52" s="6">
        <v>139</v>
      </c>
      <c r="J52" s="6">
        <v>54</v>
      </c>
      <c r="K52" s="6">
        <v>42</v>
      </c>
      <c r="L52" s="6">
        <v>2248</v>
      </c>
      <c r="M52" s="34">
        <f t="shared" si="6"/>
        <v>2535</v>
      </c>
      <c r="N52" s="6">
        <v>6</v>
      </c>
      <c r="O52" s="6">
        <v>16</v>
      </c>
      <c r="P52" s="6">
        <v>12</v>
      </c>
      <c r="Q52" s="6">
        <v>13</v>
      </c>
      <c r="R52" s="6">
        <v>12</v>
      </c>
      <c r="S52" s="34">
        <f t="shared" si="7"/>
        <v>59</v>
      </c>
      <c r="T52" s="6">
        <v>12</v>
      </c>
      <c r="U52" s="6">
        <v>78</v>
      </c>
      <c r="V52" s="6">
        <v>88</v>
      </c>
      <c r="W52" s="6">
        <v>62</v>
      </c>
      <c r="X52" s="6">
        <v>9</v>
      </c>
      <c r="Y52" s="6">
        <v>103</v>
      </c>
      <c r="Z52" s="6">
        <v>18</v>
      </c>
      <c r="AA52" s="6">
        <v>79</v>
      </c>
      <c r="AB52" s="6">
        <v>33</v>
      </c>
      <c r="AC52" s="6">
        <v>9</v>
      </c>
      <c r="AD52" s="34">
        <f t="shared" si="8"/>
        <v>3245</v>
      </c>
      <c r="AE52" s="6">
        <v>12</v>
      </c>
      <c r="AF52" s="6">
        <v>366</v>
      </c>
    </row>
    <row r="53" spans="2:32" ht="12.75">
      <c r="B53" s="43" t="s">
        <v>153</v>
      </c>
      <c r="C53" s="34">
        <f>SUM(C48:C52)</f>
        <v>260</v>
      </c>
      <c r="D53" s="34">
        <f aca="true" t="shared" si="9" ref="D53:AF53">SUM(D48:D52)</f>
        <v>613</v>
      </c>
      <c r="E53" s="34">
        <f t="shared" si="9"/>
        <v>718</v>
      </c>
      <c r="F53" s="34">
        <f t="shared" si="9"/>
        <v>47</v>
      </c>
      <c r="G53" s="34">
        <f t="shared" si="9"/>
        <v>60</v>
      </c>
      <c r="H53" s="34">
        <f t="shared" si="9"/>
        <v>3560</v>
      </c>
      <c r="I53" s="34">
        <f t="shared" si="9"/>
        <v>1750</v>
      </c>
      <c r="J53" s="34">
        <f t="shared" si="9"/>
        <v>2248</v>
      </c>
      <c r="K53" s="34">
        <f t="shared" si="9"/>
        <v>3191</v>
      </c>
      <c r="L53" s="34">
        <f t="shared" si="9"/>
        <v>2527</v>
      </c>
      <c r="M53" s="34">
        <f t="shared" si="9"/>
        <v>13276</v>
      </c>
      <c r="N53" s="34">
        <f t="shared" si="9"/>
        <v>40</v>
      </c>
      <c r="O53" s="34">
        <f t="shared" si="9"/>
        <v>72</v>
      </c>
      <c r="P53" s="34">
        <f t="shared" si="9"/>
        <v>27</v>
      </c>
      <c r="Q53" s="34">
        <f t="shared" si="9"/>
        <v>26</v>
      </c>
      <c r="R53" s="34">
        <f t="shared" si="9"/>
        <v>71</v>
      </c>
      <c r="S53" s="34">
        <f t="shared" si="9"/>
        <v>236</v>
      </c>
      <c r="T53" s="34">
        <f t="shared" si="9"/>
        <v>66</v>
      </c>
      <c r="U53" s="34">
        <f t="shared" si="9"/>
        <v>319</v>
      </c>
      <c r="V53" s="34">
        <f t="shared" si="9"/>
        <v>409</v>
      </c>
      <c r="W53" s="34">
        <f t="shared" si="9"/>
        <v>234</v>
      </c>
      <c r="X53" s="34">
        <f t="shared" si="9"/>
        <v>152</v>
      </c>
      <c r="Y53" s="34">
        <f t="shared" si="9"/>
        <v>314</v>
      </c>
      <c r="Z53" s="34">
        <f t="shared" si="9"/>
        <v>88</v>
      </c>
      <c r="AA53" s="34">
        <f t="shared" si="9"/>
        <v>319</v>
      </c>
      <c r="AB53" s="34">
        <f t="shared" si="9"/>
        <v>173</v>
      </c>
      <c r="AC53" s="34">
        <f t="shared" si="9"/>
        <v>51</v>
      </c>
      <c r="AD53" s="34">
        <f t="shared" si="9"/>
        <v>17335</v>
      </c>
      <c r="AE53" s="34">
        <f t="shared" si="9"/>
        <v>27</v>
      </c>
      <c r="AF53" s="34">
        <f t="shared" si="9"/>
        <v>606</v>
      </c>
    </row>
    <row r="54" spans="2:32" ht="12.75">
      <c r="B54" s="37" t="s">
        <v>12</v>
      </c>
      <c r="C54" s="6">
        <v>155</v>
      </c>
      <c r="D54" s="6">
        <v>54</v>
      </c>
      <c r="E54" s="6">
        <v>21</v>
      </c>
      <c r="F54" s="6">
        <v>23</v>
      </c>
      <c r="G54" s="6">
        <v>195</v>
      </c>
      <c r="H54" s="6">
        <v>8</v>
      </c>
      <c r="I54" s="6">
        <v>7</v>
      </c>
      <c r="J54" s="6">
        <v>17</v>
      </c>
      <c r="K54" s="6"/>
      <c r="L54" s="6">
        <v>3</v>
      </c>
      <c r="M54" s="34">
        <f t="shared" si="6"/>
        <v>35</v>
      </c>
      <c r="N54" s="6">
        <v>1665</v>
      </c>
      <c r="O54" s="6">
        <v>200</v>
      </c>
      <c r="P54" s="6">
        <v>193</v>
      </c>
      <c r="Q54" s="6">
        <v>13</v>
      </c>
      <c r="R54" s="6">
        <v>62</v>
      </c>
      <c r="S54" s="34">
        <f t="shared" si="7"/>
        <v>2133</v>
      </c>
      <c r="T54" s="6">
        <v>45</v>
      </c>
      <c r="U54" s="6">
        <v>83</v>
      </c>
      <c r="V54" s="6">
        <v>42</v>
      </c>
      <c r="W54" s="6">
        <v>24</v>
      </c>
      <c r="X54" s="6">
        <v>15</v>
      </c>
      <c r="Y54" s="6">
        <v>39</v>
      </c>
      <c r="Z54" s="6">
        <v>18</v>
      </c>
      <c r="AA54" s="6">
        <v>21</v>
      </c>
      <c r="AB54" s="6">
        <v>6</v>
      </c>
      <c r="AC54" s="6">
        <v>3</v>
      </c>
      <c r="AD54" s="34">
        <f t="shared" si="8"/>
        <v>2912</v>
      </c>
      <c r="AE54" s="6">
        <v>9</v>
      </c>
      <c r="AF54" s="6">
        <v>21</v>
      </c>
    </row>
    <row r="55" spans="2:32" ht="12.75">
      <c r="B55" s="37" t="s">
        <v>13</v>
      </c>
      <c r="C55" s="6">
        <v>136</v>
      </c>
      <c r="D55" s="6">
        <v>37</v>
      </c>
      <c r="E55" s="6">
        <v>22</v>
      </c>
      <c r="F55" s="6">
        <v>30</v>
      </c>
      <c r="G55" s="6">
        <v>38</v>
      </c>
      <c r="H55" s="6">
        <v>6</v>
      </c>
      <c r="I55" s="6">
        <v>10</v>
      </c>
      <c r="J55" s="6">
        <v>51</v>
      </c>
      <c r="K55" s="6">
        <v>20</v>
      </c>
      <c r="L55" s="6">
        <v>22</v>
      </c>
      <c r="M55" s="34">
        <f t="shared" si="6"/>
        <v>109</v>
      </c>
      <c r="N55" s="6">
        <v>115</v>
      </c>
      <c r="O55" s="6">
        <v>3751</v>
      </c>
      <c r="P55" s="6">
        <v>128</v>
      </c>
      <c r="Q55" s="6">
        <v>28</v>
      </c>
      <c r="R55" s="6">
        <v>105</v>
      </c>
      <c r="S55" s="34">
        <f t="shared" si="7"/>
        <v>4127</v>
      </c>
      <c r="T55" s="6">
        <v>18</v>
      </c>
      <c r="U55" s="6">
        <v>86</v>
      </c>
      <c r="V55" s="6">
        <v>58</v>
      </c>
      <c r="W55" s="6">
        <v>36</v>
      </c>
      <c r="X55" s="6">
        <v>27</v>
      </c>
      <c r="Y55" s="6">
        <v>27</v>
      </c>
      <c r="Z55" s="6">
        <v>18</v>
      </c>
      <c r="AA55" s="6">
        <v>45</v>
      </c>
      <c r="AB55" s="6">
        <v>12</v>
      </c>
      <c r="AC55" s="6">
        <v>9</v>
      </c>
      <c r="AD55" s="34">
        <f t="shared" si="8"/>
        <v>4835</v>
      </c>
      <c r="AE55" s="6">
        <v>6</v>
      </c>
      <c r="AF55" s="6">
        <v>47</v>
      </c>
    </row>
    <row r="56" spans="2:32" ht="12.75">
      <c r="B56" s="37" t="s">
        <v>154</v>
      </c>
      <c r="C56" s="6">
        <v>61</v>
      </c>
      <c r="D56" s="6">
        <v>74</v>
      </c>
      <c r="E56" s="6">
        <v>27</v>
      </c>
      <c r="F56" s="6">
        <v>24</v>
      </c>
      <c r="G56" s="6">
        <v>115</v>
      </c>
      <c r="H56" s="6">
        <v>10</v>
      </c>
      <c r="I56" s="6">
        <v>24</v>
      </c>
      <c r="J56" s="6">
        <v>13</v>
      </c>
      <c r="K56" s="6">
        <v>9</v>
      </c>
      <c r="L56" s="6">
        <v>12</v>
      </c>
      <c r="M56" s="34">
        <f t="shared" si="6"/>
        <v>68</v>
      </c>
      <c r="N56" s="6">
        <v>118</v>
      </c>
      <c r="O56" s="6">
        <v>142</v>
      </c>
      <c r="P56" s="6">
        <v>2508</v>
      </c>
      <c r="Q56" s="6">
        <v>83</v>
      </c>
      <c r="R56" s="6">
        <v>337</v>
      </c>
      <c r="S56" s="34">
        <f t="shared" si="7"/>
        <v>3188</v>
      </c>
      <c r="T56" s="6">
        <v>111</v>
      </c>
      <c r="U56" s="6">
        <v>255</v>
      </c>
      <c r="V56" s="6">
        <v>251</v>
      </c>
      <c r="W56" s="6">
        <v>145</v>
      </c>
      <c r="X56" s="6">
        <v>92</v>
      </c>
      <c r="Y56" s="6">
        <v>156</v>
      </c>
      <c r="Z56" s="6">
        <v>211</v>
      </c>
      <c r="AA56" s="6">
        <v>262</v>
      </c>
      <c r="AB56" s="6">
        <v>74</v>
      </c>
      <c r="AC56" s="6">
        <v>33</v>
      </c>
      <c r="AD56" s="34">
        <f t="shared" si="8"/>
        <v>5147</v>
      </c>
      <c r="AE56" s="6">
        <v>3</v>
      </c>
      <c r="AF56" s="6">
        <v>93</v>
      </c>
    </row>
    <row r="57" spans="2:32" ht="12.75">
      <c r="B57" s="37" t="s">
        <v>15</v>
      </c>
      <c r="C57" s="6">
        <v>12</v>
      </c>
      <c r="D57" s="6">
        <v>20</v>
      </c>
      <c r="E57" s="6">
        <v>13</v>
      </c>
      <c r="F57" s="6">
        <v>21</v>
      </c>
      <c r="G57" s="6">
        <v>229</v>
      </c>
      <c r="H57" s="6">
        <v>0</v>
      </c>
      <c r="I57" s="6">
        <v>6</v>
      </c>
      <c r="J57" s="6">
        <v>6</v>
      </c>
      <c r="K57" s="6">
        <v>3</v>
      </c>
      <c r="L57" s="6">
        <v>0</v>
      </c>
      <c r="M57" s="34">
        <f t="shared" si="6"/>
        <v>15</v>
      </c>
      <c r="N57" s="6">
        <v>25</v>
      </c>
      <c r="O57" s="6">
        <v>13</v>
      </c>
      <c r="P57" s="6">
        <v>104</v>
      </c>
      <c r="Q57" s="6">
        <v>3802</v>
      </c>
      <c r="R57" s="6">
        <v>115</v>
      </c>
      <c r="S57" s="34">
        <f t="shared" si="7"/>
        <v>4059</v>
      </c>
      <c r="T57" s="6">
        <v>187</v>
      </c>
      <c r="U57" s="6">
        <v>84</v>
      </c>
      <c r="V57" s="6">
        <v>30</v>
      </c>
      <c r="W57" s="6">
        <v>27</v>
      </c>
      <c r="X57" s="6">
        <v>22</v>
      </c>
      <c r="Y57" s="6">
        <v>21</v>
      </c>
      <c r="Z57" s="6">
        <v>22</v>
      </c>
      <c r="AA57" s="6">
        <v>45</v>
      </c>
      <c r="AB57" s="6">
        <v>9</v>
      </c>
      <c r="AC57" s="6">
        <v>9</v>
      </c>
      <c r="AD57" s="34">
        <f t="shared" si="8"/>
        <v>4825</v>
      </c>
      <c r="AE57" s="6">
        <v>0</v>
      </c>
      <c r="AF57" s="6">
        <v>22</v>
      </c>
    </row>
    <row r="58" spans="2:32" ht="12.75">
      <c r="B58" s="37" t="s">
        <v>155</v>
      </c>
      <c r="C58" s="6">
        <v>34</v>
      </c>
      <c r="D58" s="6">
        <v>35</v>
      </c>
      <c r="E58" s="6">
        <v>33</v>
      </c>
      <c r="F58" s="6">
        <v>26</v>
      </c>
      <c r="G58" s="6">
        <v>43</v>
      </c>
      <c r="H58" s="6">
        <v>0</v>
      </c>
      <c r="I58" s="6">
        <v>12</v>
      </c>
      <c r="J58" s="6">
        <v>13</v>
      </c>
      <c r="K58" s="6">
        <v>3</v>
      </c>
      <c r="L58" s="6">
        <v>0</v>
      </c>
      <c r="M58" s="34">
        <f t="shared" si="6"/>
        <v>28</v>
      </c>
      <c r="N58" s="6">
        <v>55</v>
      </c>
      <c r="O58" s="6">
        <v>63</v>
      </c>
      <c r="P58" s="6">
        <v>259</v>
      </c>
      <c r="Q58" s="6">
        <v>67</v>
      </c>
      <c r="R58" s="6">
        <v>7077</v>
      </c>
      <c r="S58" s="34">
        <f t="shared" si="7"/>
        <v>7521</v>
      </c>
      <c r="T58" s="6">
        <v>530</v>
      </c>
      <c r="U58" s="6">
        <v>286</v>
      </c>
      <c r="V58" s="6">
        <v>111</v>
      </c>
      <c r="W58" s="6">
        <v>123</v>
      </c>
      <c r="X58" s="6">
        <v>52</v>
      </c>
      <c r="Y58" s="6">
        <v>81</v>
      </c>
      <c r="Z58" s="6">
        <v>41</v>
      </c>
      <c r="AA58" s="6">
        <v>72</v>
      </c>
      <c r="AB58" s="6">
        <v>84</v>
      </c>
      <c r="AC58" s="6">
        <v>39</v>
      </c>
      <c r="AD58" s="34">
        <f t="shared" si="8"/>
        <v>9139</v>
      </c>
      <c r="AE58" s="6">
        <v>3</v>
      </c>
      <c r="AF58" s="6">
        <v>93</v>
      </c>
    </row>
    <row r="59" spans="2:32" ht="12.75">
      <c r="B59" s="43" t="s">
        <v>156</v>
      </c>
      <c r="C59" s="34">
        <f>SUM(C54:C58)</f>
        <v>398</v>
      </c>
      <c r="D59" s="34">
        <f aca="true" t="shared" si="10" ref="D59:AF59">SUM(D54:D58)</f>
        <v>220</v>
      </c>
      <c r="E59" s="34">
        <f t="shared" si="10"/>
        <v>116</v>
      </c>
      <c r="F59" s="34">
        <f t="shared" si="10"/>
        <v>124</v>
      </c>
      <c r="G59" s="34">
        <f t="shared" si="10"/>
        <v>620</v>
      </c>
      <c r="H59" s="34">
        <f t="shared" si="10"/>
        <v>24</v>
      </c>
      <c r="I59" s="34">
        <f t="shared" si="10"/>
        <v>59</v>
      </c>
      <c r="J59" s="34">
        <f t="shared" si="10"/>
        <v>100</v>
      </c>
      <c r="K59" s="34">
        <f t="shared" si="10"/>
        <v>35</v>
      </c>
      <c r="L59" s="34">
        <f t="shared" si="10"/>
        <v>37</v>
      </c>
      <c r="M59" s="34">
        <f t="shared" si="10"/>
        <v>255</v>
      </c>
      <c r="N59" s="34">
        <f t="shared" si="10"/>
        <v>1978</v>
      </c>
      <c r="O59" s="34">
        <f t="shared" si="10"/>
        <v>4169</v>
      </c>
      <c r="P59" s="34">
        <f t="shared" si="10"/>
        <v>3192</v>
      </c>
      <c r="Q59" s="34">
        <f t="shared" si="10"/>
        <v>3993</v>
      </c>
      <c r="R59" s="34">
        <f t="shared" si="10"/>
        <v>7696</v>
      </c>
      <c r="S59" s="34">
        <f t="shared" si="10"/>
        <v>21028</v>
      </c>
      <c r="T59" s="34">
        <f t="shared" si="10"/>
        <v>891</v>
      </c>
      <c r="U59" s="34">
        <f t="shared" si="10"/>
        <v>794</v>
      </c>
      <c r="V59" s="34">
        <f t="shared" si="10"/>
        <v>492</v>
      </c>
      <c r="W59" s="34">
        <f t="shared" si="10"/>
        <v>355</v>
      </c>
      <c r="X59" s="34">
        <f t="shared" si="10"/>
        <v>208</v>
      </c>
      <c r="Y59" s="34">
        <f t="shared" si="10"/>
        <v>324</v>
      </c>
      <c r="Z59" s="34">
        <f t="shared" si="10"/>
        <v>310</v>
      </c>
      <c r="AA59" s="34">
        <f t="shared" si="10"/>
        <v>445</v>
      </c>
      <c r="AB59" s="34">
        <f t="shared" si="10"/>
        <v>185</v>
      </c>
      <c r="AC59" s="34">
        <f t="shared" si="10"/>
        <v>93</v>
      </c>
      <c r="AD59" s="34">
        <f t="shared" si="10"/>
        <v>26858</v>
      </c>
      <c r="AE59" s="34">
        <f t="shared" si="10"/>
        <v>21</v>
      </c>
      <c r="AF59" s="34">
        <f t="shared" si="10"/>
        <v>276</v>
      </c>
    </row>
    <row r="60" spans="2:32" ht="12.75">
      <c r="B60" s="37" t="s">
        <v>157</v>
      </c>
      <c r="C60" s="6">
        <v>46</v>
      </c>
      <c r="D60" s="6">
        <v>127</v>
      </c>
      <c r="E60" s="6">
        <v>68</v>
      </c>
      <c r="F60" s="6">
        <v>29</v>
      </c>
      <c r="G60" s="6">
        <v>79</v>
      </c>
      <c r="H60" s="6">
        <v>18</v>
      </c>
      <c r="I60" s="6">
        <v>17</v>
      </c>
      <c r="J60" s="6">
        <v>9</v>
      </c>
      <c r="K60" s="6">
        <v>6</v>
      </c>
      <c r="L60" s="6">
        <v>9</v>
      </c>
      <c r="M60" s="34">
        <f t="shared" si="6"/>
        <v>59</v>
      </c>
      <c r="N60" s="6">
        <v>21</v>
      </c>
      <c r="O60" s="6">
        <v>22</v>
      </c>
      <c r="P60" s="6">
        <v>131</v>
      </c>
      <c r="Q60" s="6">
        <v>186</v>
      </c>
      <c r="R60" s="6">
        <v>502</v>
      </c>
      <c r="S60" s="34">
        <f t="shared" si="7"/>
        <v>862</v>
      </c>
      <c r="T60" s="6">
        <v>30112</v>
      </c>
      <c r="U60" s="6">
        <v>1615</v>
      </c>
      <c r="V60" s="6">
        <v>563</v>
      </c>
      <c r="W60" s="6">
        <v>318</v>
      </c>
      <c r="X60" s="6">
        <v>225</v>
      </c>
      <c r="Y60" s="6">
        <v>304</v>
      </c>
      <c r="Z60" s="6">
        <v>264</v>
      </c>
      <c r="AA60" s="6">
        <v>487</v>
      </c>
      <c r="AB60" s="6">
        <v>254</v>
      </c>
      <c r="AC60" s="6">
        <v>94</v>
      </c>
      <c r="AD60" s="34">
        <f t="shared" si="8"/>
        <v>35506</v>
      </c>
      <c r="AE60" s="6">
        <v>48</v>
      </c>
      <c r="AF60" s="6">
        <v>334</v>
      </c>
    </row>
    <row r="61" spans="2:32" ht="12.75">
      <c r="B61" s="37" t="s">
        <v>158</v>
      </c>
      <c r="C61" s="6">
        <v>131</v>
      </c>
      <c r="D61" s="6">
        <v>291</v>
      </c>
      <c r="E61" s="6">
        <v>188</v>
      </c>
      <c r="F61" s="6">
        <v>117</v>
      </c>
      <c r="G61" s="6">
        <v>219</v>
      </c>
      <c r="H61" s="6">
        <v>80</v>
      </c>
      <c r="I61" s="6">
        <v>63</v>
      </c>
      <c r="J61" s="6">
        <v>70</v>
      </c>
      <c r="K61" s="6">
        <v>27</v>
      </c>
      <c r="L61" s="6">
        <v>148</v>
      </c>
      <c r="M61" s="34">
        <f t="shared" si="6"/>
        <v>388</v>
      </c>
      <c r="N61" s="6">
        <v>66</v>
      </c>
      <c r="O61" s="6">
        <v>85</v>
      </c>
      <c r="P61" s="6">
        <v>140</v>
      </c>
      <c r="Q61" s="6">
        <v>75</v>
      </c>
      <c r="R61" s="6">
        <v>307</v>
      </c>
      <c r="S61" s="34">
        <f t="shared" si="7"/>
        <v>673</v>
      </c>
      <c r="T61" s="6">
        <v>1302</v>
      </c>
      <c r="U61" s="6">
        <v>259032</v>
      </c>
      <c r="V61" s="6">
        <v>7330</v>
      </c>
      <c r="W61" s="6">
        <v>8630</v>
      </c>
      <c r="X61" s="6">
        <v>3079</v>
      </c>
      <c r="Y61" s="6">
        <v>3699</v>
      </c>
      <c r="Z61" s="6">
        <v>3304</v>
      </c>
      <c r="AA61" s="6">
        <v>5087</v>
      </c>
      <c r="AB61" s="6">
        <v>3483</v>
      </c>
      <c r="AC61" s="6">
        <v>1296</v>
      </c>
      <c r="AD61" s="34">
        <f t="shared" si="8"/>
        <v>298249</v>
      </c>
      <c r="AE61" s="6">
        <v>416</v>
      </c>
      <c r="AF61" s="6">
        <v>3015</v>
      </c>
    </row>
    <row r="62" spans="2:32" ht="12.75">
      <c r="B62" s="37" t="s">
        <v>159</v>
      </c>
      <c r="C62" s="6">
        <v>109</v>
      </c>
      <c r="D62" s="6">
        <v>285</v>
      </c>
      <c r="E62" s="6">
        <v>139</v>
      </c>
      <c r="F62" s="6">
        <v>96</v>
      </c>
      <c r="G62" s="6">
        <v>139</v>
      </c>
      <c r="H62" s="6">
        <v>67</v>
      </c>
      <c r="I62" s="6">
        <v>74</v>
      </c>
      <c r="J62" s="6">
        <v>139</v>
      </c>
      <c r="K62" s="6">
        <v>34</v>
      </c>
      <c r="L62" s="6">
        <v>97</v>
      </c>
      <c r="M62" s="34">
        <f t="shared" si="6"/>
        <v>411</v>
      </c>
      <c r="N62" s="6">
        <v>54</v>
      </c>
      <c r="O62" s="6">
        <v>55</v>
      </c>
      <c r="P62" s="6">
        <v>114</v>
      </c>
      <c r="Q62" s="6">
        <v>43</v>
      </c>
      <c r="R62" s="6">
        <v>141</v>
      </c>
      <c r="S62" s="34">
        <f t="shared" si="7"/>
        <v>407</v>
      </c>
      <c r="T62" s="6">
        <v>466</v>
      </c>
      <c r="U62" s="6">
        <v>7171</v>
      </c>
      <c r="V62" s="6">
        <v>316678</v>
      </c>
      <c r="W62" s="6">
        <v>4844</v>
      </c>
      <c r="X62" s="6">
        <v>5356</v>
      </c>
      <c r="Y62" s="6">
        <v>3514</v>
      </c>
      <c r="Z62" s="6">
        <v>4209</v>
      </c>
      <c r="AA62" s="6">
        <v>5495</v>
      </c>
      <c r="AB62" s="6">
        <v>4170</v>
      </c>
      <c r="AC62" s="6">
        <v>5590</v>
      </c>
      <c r="AD62" s="34">
        <f t="shared" si="8"/>
        <v>359079</v>
      </c>
      <c r="AE62" s="6">
        <v>545</v>
      </c>
      <c r="AF62" s="6">
        <v>3341</v>
      </c>
    </row>
    <row r="63" spans="2:32" ht="12.75">
      <c r="B63" s="37" t="s">
        <v>160</v>
      </c>
      <c r="C63" s="6">
        <v>38</v>
      </c>
      <c r="D63" s="6">
        <v>114</v>
      </c>
      <c r="E63" s="6">
        <v>88</v>
      </c>
      <c r="F63" s="6">
        <v>66</v>
      </c>
      <c r="G63" s="6">
        <v>78</v>
      </c>
      <c r="H63" s="6">
        <v>42</v>
      </c>
      <c r="I63" s="6">
        <v>30</v>
      </c>
      <c r="J63" s="6">
        <v>69</v>
      </c>
      <c r="K63" s="6">
        <v>15</v>
      </c>
      <c r="L63" s="6">
        <v>96</v>
      </c>
      <c r="M63" s="34">
        <f t="shared" si="6"/>
        <v>252</v>
      </c>
      <c r="N63" s="6">
        <v>12</v>
      </c>
      <c r="O63" s="6">
        <v>24</v>
      </c>
      <c r="P63" s="6">
        <v>57</v>
      </c>
      <c r="Q63" s="6">
        <v>30</v>
      </c>
      <c r="R63" s="6">
        <v>122</v>
      </c>
      <c r="S63" s="34">
        <f t="shared" si="7"/>
        <v>245</v>
      </c>
      <c r="T63" s="6">
        <v>283</v>
      </c>
      <c r="U63" s="6">
        <v>7037</v>
      </c>
      <c r="V63" s="6">
        <v>4335</v>
      </c>
      <c r="W63" s="6">
        <v>205815</v>
      </c>
      <c r="X63" s="6">
        <v>6559</v>
      </c>
      <c r="Y63" s="6">
        <v>6600</v>
      </c>
      <c r="Z63" s="6">
        <v>3342</v>
      </c>
      <c r="AA63" s="6">
        <v>6538</v>
      </c>
      <c r="AB63" s="6">
        <v>4410</v>
      </c>
      <c r="AC63" s="6">
        <v>1603</v>
      </c>
      <c r="AD63" s="34">
        <f t="shared" si="8"/>
        <v>247403</v>
      </c>
      <c r="AE63" s="6">
        <v>253</v>
      </c>
      <c r="AF63" s="6">
        <v>1747</v>
      </c>
    </row>
    <row r="64" spans="2:32" ht="12.75">
      <c r="B64" s="37" t="s">
        <v>161</v>
      </c>
      <c r="C64" s="6">
        <v>75</v>
      </c>
      <c r="D64" s="6">
        <v>116</v>
      </c>
      <c r="E64" s="6">
        <v>91</v>
      </c>
      <c r="F64" s="6">
        <v>30</v>
      </c>
      <c r="G64" s="6">
        <v>63</v>
      </c>
      <c r="H64" s="6">
        <v>51</v>
      </c>
      <c r="I64" s="6">
        <v>57</v>
      </c>
      <c r="J64" s="6">
        <v>32</v>
      </c>
      <c r="K64" s="6">
        <v>12</v>
      </c>
      <c r="L64" s="6">
        <v>120</v>
      </c>
      <c r="M64" s="34">
        <f t="shared" si="6"/>
        <v>272</v>
      </c>
      <c r="N64" s="6">
        <v>33</v>
      </c>
      <c r="O64" s="6">
        <v>24</v>
      </c>
      <c r="P64" s="6">
        <v>51</v>
      </c>
      <c r="Q64" s="6">
        <v>15</v>
      </c>
      <c r="R64" s="6">
        <v>61</v>
      </c>
      <c r="S64" s="34">
        <f t="shared" si="7"/>
        <v>184</v>
      </c>
      <c r="T64" s="6">
        <v>277</v>
      </c>
      <c r="U64" s="6">
        <v>2862</v>
      </c>
      <c r="V64" s="6">
        <v>5073</v>
      </c>
      <c r="W64" s="6">
        <v>7822</v>
      </c>
      <c r="X64" s="6">
        <v>243209</v>
      </c>
      <c r="Y64" s="6">
        <v>3495</v>
      </c>
      <c r="Z64" s="6">
        <v>3748</v>
      </c>
      <c r="AA64" s="6">
        <v>6319</v>
      </c>
      <c r="AB64" s="6">
        <v>7946</v>
      </c>
      <c r="AC64" s="6">
        <v>4486</v>
      </c>
      <c r="AD64" s="34">
        <f t="shared" si="8"/>
        <v>286068</v>
      </c>
      <c r="AE64" s="6">
        <v>390</v>
      </c>
      <c r="AF64" s="6">
        <v>1708</v>
      </c>
    </row>
    <row r="65" spans="2:32" ht="12.75">
      <c r="B65" s="37" t="s">
        <v>162</v>
      </c>
      <c r="C65" s="6">
        <v>73</v>
      </c>
      <c r="D65" s="6">
        <v>95</v>
      </c>
      <c r="E65" s="6">
        <v>87</v>
      </c>
      <c r="F65" s="6">
        <v>51</v>
      </c>
      <c r="G65" s="6">
        <v>93</v>
      </c>
      <c r="H65" s="6">
        <v>39</v>
      </c>
      <c r="I65" s="6">
        <v>54</v>
      </c>
      <c r="J65" s="6">
        <v>69</v>
      </c>
      <c r="K65" s="6">
        <v>24</v>
      </c>
      <c r="L65" s="6">
        <v>103</v>
      </c>
      <c r="M65" s="34">
        <f t="shared" si="6"/>
        <v>289</v>
      </c>
      <c r="N65" s="6">
        <v>21</v>
      </c>
      <c r="O65" s="6">
        <v>36</v>
      </c>
      <c r="P65" s="6">
        <v>57</v>
      </c>
      <c r="Q65" s="6">
        <v>31</v>
      </c>
      <c r="R65" s="6">
        <v>103</v>
      </c>
      <c r="S65" s="34">
        <f t="shared" si="7"/>
        <v>248</v>
      </c>
      <c r="T65" s="6">
        <v>275</v>
      </c>
      <c r="U65" s="6">
        <v>3974</v>
      </c>
      <c r="V65" s="6">
        <v>3066</v>
      </c>
      <c r="W65" s="6">
        <v>9760</v>
      </c>
      <c r="X65" s="6">
        <v>3638</v>
      </c>
      <c r="Y65" s="6">
        <v>265489</v>
      </c>
      <c r="Z65" s="6">
        <v>11000</v>
      </c>
      <c r="AA65" s="6">
        <v>13847</v>
      </c>
      <c r="AB65" s="6">
        <v>7163</v>
      </c>
      <c r="AC65" s="6">
        <v>2009</v>
      </c>
      <c r="AD65" s="34">
        <f t="shared" si="8"/>
        <v>321157</v>
      </c>
      <c r="AE65" s="6">
        <v>897</v>
      </c>
      <c r="AF65" s="6">
        <v>2626</v>
      </c>
    </row>
    <row r="66" spans="2:32" ht="12.75">
      <c r="B66" s="37" t="s">
        <v>163</v>
      </c>
      <c r="C66" s="6">
        <v>66</v>
      </c>
      <c r="D66" s="6">
        <v>236</v>
      </c>
      <c r="E66" s="6">
        <v>139</v>
      </c>
      <c r="F66" s="6">
        <v>115</v>
      </c>
      <c r="G66" s="6">
        <v>125</v>
      </c>
      <c r="H66" s="6">
        <v>57</v>
      </c>
      <c r="I66" s="6">
        <v>52</v>
      </c>
      <c r="J66" s="6">
        <v>81</v>
      </c>
      <c r="K66" s="6">
        <v>27</v>
      </c>
      <c r="L66" s="6">
        <v>113</v>
      </c>
      <c r="M66" s="34">
        <f t="shared" si="6"/>
        <v>330</v>
      </c>
      <c r="N66" s="6">
        <v>36</v>
      </c>
      <c r="O66" s="6">
        <v>42</v>
      </c>
      <c r="P66" s="6">
        <v>97</v>
      </c>
      <c r="Q66" s="6">
        <v>35</v>
      </c>
      <c r="R66" s="6">
        <v>51</v>
      </c>
      <c r="S66" s="34">
        <f t="shared" si="7"/>
        <v>261</v>
      </c>
      <c r="T66" s="6">
        <v>411</v>
      </c>
      <c r="U66" s="6">
        <v>4046</v>
      </c>
      <c r="V66" s="6">
        <v>4997</v>
      </c>
      <c r="W66" s="6">
        <v>6032</v>
      </c>
      <c r="X66" s="6">
        <v>4622</v>
      </c>
      <c r="Y66" s="6">
        <v>35659</v>
      </c>
      <c r="Z66" s="6">
        <v>319632</v>
      </c>
      <c r="AA66" s="6">
        <v>50338</v>
      </c>
      <c r="AB66" s="6">
        <v>11238</v>
      </c>
      <c r="AC66" s="6">
        <v>2601</v>
      </c>
      <c r="AD66" s="34">
        <f t="shared" si="8"/>
        <v>440848</v>
      </c>
      <c r="AE66" s="6">
        <v>751</v>
      </c>
      <c r="AF66" s="6">
        <v>3489</v>
      </c>
    </row>
    <row r="67" spans="2:32" ht="12.75">
      <c r="B67" s="37" t="s">
        <v>164</v>
      </c>
      <c r="C67" s="6">
        <v>87</v>
      </c>
      <c r="D67" s="6">
        <v>187</v>
      </c>
      <c r="E67" s="6">
        <v>171</v>
      </c>
      <c r="F67" s="6">
        <v>72</v>
      </c>
      <c r="G67" s="6">
        <v>167</v>
      </c>
      <c r="H67" s="6">
        <v>72</v>
      </c>
      <c r="I67" s="6">
        <v>105</v>
      </c>
      <c r="J67" s="6">
        <v>93</v>
      </c>
      <c r="K67" s="6">
        <v>63</v>
      </c>
      <c r="L67" s="6">
        <v>109</v>
      </c>
      <c r="M67" s="34">
        <f t="shared" si="6"/>
        <v>442</v>
      </c>
      <c r="N67" s="6">
        <v>33</v>
      </c>
      <c r="O67" s="6">
        <v>27</v>
      </c>
      <c r="P67" s="6">
        <v>116</v>
      </c>
      <c r="Q67" s="6">
        <v>60</v>
      </c>
      <c r="R67" s="6">
        <v>171</v>
      </c>
      <c r="S67" s="34">
        <f t="shared" si="7"/>
        <v>407</v>
      </c>
      <c r="T67" s="6">
        <v>500</v>
      </c>
      <c r="U67" s="6">
        <v>5829</v>
      </c>
      <c r="V67" s="6">
        <v>6149</v>
      </c>
      <c r="W67" s="6">
        <v>11247</v>
      </c>
      <c r="X67" s="6">
        <v>7543</v>
      </c>
      <c r="Y67" s="6">
        <v>15396</v>
      </c>
      <c r="Z67" s="6">
        <v>19611</v>
      </c>
      <c r="AA67" s="6">
        <v>405347</v>
      </c>
      <c r="AB67" s="6">
        <v>26167</v>
      </c>
      <c r="AC67" s="6">
        <v>4993</v>
      </c>
      <c r="AD67" s="34">
        <f t="shared" si="8"/>
        <v>504315</v>
      </c>
      <c r="AE67" s="6">
        <v>962</v>
      </c>
      <c r="AF67" s="6">
        <v>4388</v>
      </c>
    </row>
    <row r="68" spans="2:32" ht="12.75">
      <c r="B68" s="37" t="s">
        <v>165</v>
      </c>
      <c r="C68" s="6">
        <v>49</v>
      </c>
      <c r="D68" s="6">
        <v>112</v>
      </c>
      <c r="E68" s="6">
        <v>85</v>
      </c>
      <c r="F68" s="6">
        <v>42</v>
      </c>
      <c r="G68" s="6">
        <v>62</v>
      </c>
      <c r="H68" s="6">
        <v>33</v>
      </c>
      <c r="I68" s="6">
        <v>57</v>
      </c>
      <c r="J68" s="6">
        <v>30</v>
      </c>
      <c r="K68" s="6">
        <v>27</v>
      </c>
      <c r="L68" s="6">
        <v>69</v>
      </c>
      <c r="M68" s="34">
        <f t="shared" si="6"/>
        <v>216</v>
      </c>
      <c r="N68" s="6">
        <v>15</v>
      </c>
      <c r="O68" s="6">
        <v>12</v>
      </c>
      <c r="P68" s="6">
        <v>43</v>
      </c>
      <c r="Q68" s="6">
        <v>31</v>
      </c>
      <c r="R68" s="6">
        <v>60</v>
      </c>
      <c r="S68" s="34">
        <f t="shared" si="7"/>
        <v>161</v>
      </c>
      <c r="T68" s="6">
        <v>295</v>
      </c>
      <c r="U68" s="6">
        <v>2991</v>
      </c>
      <c r="V68" s="6">
        <v>3335</v>
      </c>
      <c r="W68" s="6">
        <v>4083</v>
      </c>
      <c r="X68" s="6">
        <v>5607</v>
      </c>
      <c r="Y68" s="6">
        <v>4636</v>
      </c>
      <c r="Z68" s="6">
        <v>5343</v>
      </c>
      <c r="AA68" s="6">
        <v>16206</v>
      </c>
      <c r="AB68" s="6">
        <v>261697</v>
      </c>
      <c r="AC68" s="6">
        <v>4248</v>
      </c>
      <c r="AD68" s="34">
        <f t="shared" si="8"/>
        <v>309168</v>
      </c>
      <c r="AE68" s="6">
        <v>518</v>
      </c>
      <c r="AF68" s="6">
        <v>2189</v>
      </c>
    </row>
    <row r="69" spans="2:32" ht="12.75">
      <c r="B69" s="37" t="s">
        <v>36</v>
      </c>
      <c r="C69" s="6">
        <v>21</v>
      </c>
      <c r="D69" s="6">
        <v>54</v>
      </c>
      <c r="E69" s="6">
        <v>43</v>
      </c>
      <c r="F69" s="6">
        <v>6</v>
      </c>
      <c r="G69" s="6">
        <v>21</v>
      </c>
      <c r="H69" s="6">
        <v>27</v>
      </c>
      <c r="I69" s="6">
        <v>27</v>
      </c>
      <c r="J69" s="6">
        <v>21</v>
      </c>
      <c r="K69" s="6">
        <v>3</v>
      </c>
      <c r="L69" s="6">
        <v>15</v>
      </c>
      <c r="M69" s="34">
        <f t="shared" si="6"/>
        <v>93</v>
      </c>
      <c r="N69" s="6">
        <v>6</v>
      </c>
      <c r="O69" s="6">
        <v>21</v>
      </c>
      <c r="P69" s="6">
        <v>21</v>
      </c>
      <c r="Q69" s="6">
        <v>3</v>
      </c>
      <c r="R69" s="6">
        <v>24</v>
      </c>
      <c r="S69" s="34">
        <f t="shared" si="7"/>
        <v>75</v>
      </c>
      <c r="T69" s="6">
        <v>112</v>
      </c>
      <c r="U69" s="6">
        <v>1062</v>
      </c>
      <c r="V69" s="6">
        <v>3534</v>
      </c>
      <c r="W69" s="6">
        <v>1369</v>
      </c>
      <c r="X69" s="6">
        <v>3302</v>
      </c>
      <c r="Y69" s="6">
        <v>1518</v>
      </c>
      <c r="Z69" s="6">
        <v>1647</v>
      </c>
      <c r="AA69" s="6">
        <v>3565</v>
      </c>
      <c r="AB69" s="6">
        <v>3933</v>
      </c>
      <c r="AC69" s="6">
        <v>133607</v>
      </c>
      <c r="AD69" s="34">
        <f t="shared" si="8"/>
        <v>153962</v>
      </c>
      <c r="AE69" s="6">
        <v>172</v>
      </c>
      <c r="AF69" s="6">
        <v>865</v>
      </c>
    </row>
    <row r="70" spans="2:32" ht="12.75">
      <c r="B70" s="43" t="s">
        <v>143</v>
      </c>
      <c r="C70" s="34">
        <f>SUM(C43:C47,C53,C59,C60:C69)</f>
        <v>9366</v>
      </c>
      <c r="D70" s="34">
        <f aca="true" t="shared" si="11" ref="D70:AF70">SUM(D43:D47,D53,D59,D60:D69)</f>
        <v>12851</v>
      </c>
      <c r="E70" s="34">
        <f t="shared" si="11"/>
        <v>11235</v>
      </c>
      <c r="F70" s="34">
        <f t="shared" si="11"/>
        <v>7266</v>
      </c>
      <c r="G70" s="34">
        <f t="shared" si="11"/>
        <v>13820</v>
      </c>
      <c r="H70" s="34">
        <f t="shared" si="11"/>
        <v>4946</v>
      </c>
      <c r="I70" s="34">
        <f t="shared" si="11"/>
        <v>2920</v>
      </c>
      <c r="J70" s="34">
        <f t="shared" si="11"/>
        <v>3586</v>
      </c>
      <c r="K70" s="34">
        <f t="shared" si="11"/>
        <v>3735</v>
      </c>
      <c r="L70" s="34">
        <f t="shared" si="11"/>
        <v>3741</v>
      </c>
      <c r="M70" s="34">
        <f t="shared" si="11"/>
        <v>18928</v>
      </c>
      <c r="N70" s="34">
        <f t="shared" si="11"/>
        <v>2917</v>
      </c>
      <c r="O70" s="34">
        <f t="shared" si="11"/>
        <v>5162</v>
      </c>
      <c r="P70" s="34">
        <f t="shared" si="11"/>
        <v>4372</v>
      </c>
      <c r="Q70" s="34">
        <f t="shared" si="11"/>
        <v>4848</v>
      </c>
      <c r="R70" s="34">
        <f t="shared" si="11"/>
        <v>9583</v>
      </c>
      <c r="S70" s="34">
        <f t="shared" si="11"/>
        <v>26882</v>
      </c>
      <c r="T70" s="34">
        <f t="shared" si="11"/>
        <v>35463</v>
      </c>
      <c r="U70" s="34">
        <f t="shared" si="11"/>
        <v>298056</v>
      </c>
      <c r="V70" s="34">
        <f t="shared" si="11"/>
        <v>357025</v>
      </c>
      <c r="W70" s="34">
        <f t="shared" si="11"/>
        <v>261188</v>
      </c>
      <c r="X70" s="34">
        <f t="shared" si="11"/>
        <v>283983</v>
      </c>
      <c r="Y70" s="34">
        <f t="shared" si="11"/>
        <v>341564</v>
      </c>
      <c r="Z70" s="34">
        <f t="shared" si="11"/>
        <v>373271</v>
      </c>
      <c r="AA70" s="34">
        <f t="shared" si="11"/>
        <v>514838</v>
      </c>
      <c r="AB70" s="34">
        <f t="shared" si="11"/>
        <v>331256</v>
      </c>
      <c r="AC70" s="34">
        <f t="shared" si="11"/>
        <v>160817</v>
      </c>
      <c r="AD70" s="34">
        <f t="shared" si="11"/>
        <v>3057809</v>
      </c>
      <c r="AE70" s="34">
        <f t="shared" si="11"/>
        <v>5070</v>
      </c>
      <c r="AF70" s="34">
        <f t="shared" si="11"/>
        <v>25318</v>
      </c>
    </row>
    <row r="71" spans="2:32" ht="12.75">
      <c r="B71" s="37" t="s">
        <v>37</v>
      </c>
      <c r="C71" s="6">
        <v>27</v>
      </c>
      <c r="D71" s="6">
        <v>38</v>
      </c>
      <c r="E71" s="6">
        <v>12</v>
      </c>
      <c r="F71" s="6">
        <v>3</v>
      </c>
      <c r="G71" s="6">
        <v>24</v>
      </c>
      <c r="H71" s="6">
        <v>6</v>
      </c>
      <c r="I71" s="6">
        <v>6</v>
      </c>
      <c r="J71" s="6">
        <v>3</v>
      </c>
      <c r="K71" s="6">
        <v>0</v>
      </c>
      <c r="L71" s="6">
        <v>6</v>
      </c>
      <c r="M71" s="34">
        <f t="shared" si="6"/>
        <v>21</v>
      </c>
      <c r="N71" s="6">
        <v>0</v>
      </c>
      <c r="O71" s="6">
        <v>0</v>
      </c>
      <c r="P71" s="6">
        <v>15</v>
      </c>
      <c r="Q71" s="6">
        <v>6</v>
      </c>
      <c r="R71" s="6">
        <v>6</v>
      </c>
      <c r="S71" s="34">
        <f t="shared" si="7"/>
        <v>27</v>
      </c>
      <c r="T71" s="6">
        <v>30</v>
      </c>
      <c r="U71" s="6">
        <v>327</v>
      </c>
      <c r="V71" s="6">
        <v>677</v>
      </c>
      <c r="W71" s="6">
        <v>279</v>
      </c>
      <c r="X71" s="6">
        <v>559</v>
      </c>
      <c r="Y71" s="6">
        <v>426</v>
      </c>
      <c r="Z71" s="6">
        <v>345</v>
      </c>
      <c r="AA71" s="6">
        <v>1082</v>
      </c>
      <c r="AB71" s="6">
        <v>508</v>
      </c>
      <c r="AC71" s="6">
        <v>181</v>
      </c>
      <c r="AD71" s="34">
        <f t="shared" si="8"/>
        <v>4566</v>
      </c>
      <c r="AE71" s="6">
        <v>67940</v>
      </c>
      <c r="AF71" s="6">
        <v>759</v>
      </c>
    </row>
    <row r="72" spans="2:32" ht="12.75">
      <c r="B72" s="37" t="s">
        <v>38</v>
      </c>
      <c r="C72" s="6">
        <v>72</v>
      </c>
      <c r="D72" s="6">
        <v>264</v>
      </c>
      <c r="E72" s="6">
        <v>162</v>
      </c>
      <c r="F72" s="6">
        <v>65</v>
      </c>
      <c r="G72" s="6">
        <v>147</v>
      </c>
      <c r="H72" s="6">
        <v>50</v>
      </c>
      <c r="I72" s="6">
        <v>69</v>
      </c>
      <c r="J72" s="6">
        <v>134</v>
      </c>
      <c r="K72" s="6">
        <v>42</v>
      </c>
      <c r="L72" s="6">
        <v>278</v>
      </c>
      <c r="M72" s="34">
        <f t="shared" si="6"/>
        <v>573</v>
      </c>
      <c r="N72" s="6">
        <v>39</v>
      </c>
      <c r="O72" s="6">
        <v>48</v>
      </c>
      <c r="P72" s="6">
        <v>82</v>
      </c>
      <c r="Q72" s="6">
        <v>57</v>
      </c>
      <c r="R72" s="6">
        <v>77</v>
      </c>
      <c r="S72" s="34">
        <f t="shared" si="7"/>
        <v>303</v>
      </c>
      <c r="T72" s="6">
        <v>257</v>
      </c>
      <c r="U72" s="6">
        <v>2531</v>
      </c>
      <c r="V72" s="6">
        <v>3279</v>
      </c>
      <c r="W72" s="6">
        <v>1819</v>
      </c>
      <c r="X72" s="6">
        <v>1505</v>
      </c>
      <c r="Y72" s="6">
        <v>2530</v>
      </c>
      <c r="Z72" s="6">
        <v>2682</v>
      </c>
      <c r="AA72" s="6">
        <v>4023</v>
      </c>
      <c r="AB72" s="6">
        <v>2477</v>
      </c>
      <c r="AC72" s="6">
        <v>838</v>
      </c>
      <c r="AD72" s="34">
        <f t="shared" si="8"/>
        <v>23527</v>
      </c>
      <c r="AE72" s="6">
        <v>1511</v>
      </c>
      <c r="AF72" s="6">
        <v>254139</v>
      </c>
    </row>
    <row r="73" spans="2:32" ht="12.75">
      <c r="B73" s="78" t="s">
        <v>39</v>
      </c>
      <c r="C73" s="35">
        <v>257</v>
      </c>
      <c r="D73" s="35">
        <v>1186</v>
      </c>
      <c r="E73" s="35">
        <v>467</v>
      </c>
      <c r="F73" s="35">
        <v>408</v>
      </c>
      <c r="G73" s="35">
        <v>323</v>
      </c>
      <c r="H73" s="35">
        <v>73</v>
      </c>
      <c r="I73" s="35">
        <v>149</v>
      </c>
      <c r="J73" s="35">
        <v>109</v>
      </c>
      <c r="K73" s="35">
        <v>54</v>
      </c>
      <c r="L73" s="35">
        <v>109</v>
      </c>
      <c r="M73" s="36">
        <f t="shared" si="6"/>
        <v>494</v>
      </c>
      <c r="N73" s="35">
        <v>59</v>
      </c>
      <c r="O73" s="35">
        <v>79</v>
      </c>
      <c r="P73" s="35">
        <v>302</v>
      </c>
      <c r="Q73" s="35">
        <v>62</v>
      </c>
      <c r="R73" s="35">
        <v>173</v>
      </c>
      <c r="S73" s="36">
        <f t="shared" si="7"/>
        <v>675</v>
      </c>
      <c r="T73" s="35">
        <v>1095</v>
      </c>
      <c r="U73" s="35">
        <v>11902</v>
      </c>
      <c r="V73" s="35">
        <v>13076</v>
      </c>
      <c r="W73" s="35">
        <v>9694</v>
      </c>
      <c r="X73" s="35">
        <v>11188</v>
      </c>
      <c r="Y73" s="35">
        <v>21125</v>
      </c>
      <c r="Z73" s="35">
        <v>58795</v>
      </c>
      <c r="AA73" s="35">
        <v>39229</v>
      </c>
      <c r="AB73" s="35">
        <v>15329</v>
      </c>
      <c r="AC73" s="35">
        <v>4673</v>
      </c>
      <c r="AD73" s="36">
        <f t="shared" si="8"/>
        <v>189916</v>
      </c>
      <c r="AE73" s="35">
        <v>3802</v>
      </c>
      <c r="AF73" s="35">
        <v>14855</v>
      </c>
    </row>
    <row r="74" spans="2:32" ht="15" customHeight="1">
      <c r="B74" s="41" t="s">
        <v>40</v>
      </c>
      <c r="C74" s="6">
        <v>556</v>
      </c>
      <c r="D74" s="6">
        <v>1048</v>
      </c>
      <c r="E74" s="6">
        <v>569</v>
      </c>
      <c r="F74" s="6">
        <v>438</v>
      </c>
      <c r="G74" s="6">
        <v>819</v>
      </c>
      <c r="H74" s="6">
        <v>223</v>
      </c>
      <c r="I74" s="6">
        <v>102</v>
      </c>
      <c r="J74" s="6">
        <v>125</v>
      </c>
      <c r="K74" s="6">
        <v>186</v>
      </c>
      <c r="L74" s="6">
        <v>125</v>
      </c>
      <c r="M74" s="34">
        <f t="shared" si="6"/>
        <v>761</v>
      </c>
      <c r="N74" s="6">
        <v>110</v>
      </c>
      <c r="O74" s="6">
        <v>234</v>
      </c>
      <c r="P74" s="6">
        <v>166</v>
      </c>
      <c r="Q74" s="6">
        <v>277</v>
      </c>
      <c r="R74" s="6">
        <v>510</v>
      </c>
      <c r="S74" s="34">
        <f t="shared" si="7"/>
        <v>1297</v>
      </c>
      <c r="T74" s="6">
        <v>2173</v>
      </c>
      <c r="U74" s="6">
        <v>16931</v>
      </c>
      <c r="V74" s="6">
        <v>22164</v>
      </c>
      <c r="W74" s="6">
        <v>13282</v>
      </c>
      <c r="X74" s="6">
        <v>17182</v>
      </c>
      <c r="Y74" s="6">
        <v>17510</v>
      </c>
      <c r="Z74" s="6">
        <v>39232</v>
      </c>
      <c r="AA74" s="6">
        <v>26214</v>
      </c>
      <c r="AB74" s="6">
        <v>16183</v>
      </c>
      <c r="AC74" s="6">
        <v>8976</v>
      </c>
      <c r="AD74" s="34">
        <f t="shared" si="8"/>
        <v>185335</v>
      </c>
      <c r="AE74" s="6">
        <v>4656</v>
      </c>
      <c r="AF74" s="6">
        <v>14776</v>
      </c>
    </row>
    <row r="75" spans="2:32" ht="17.25" customHeight="1">
      <c r="B75" s="129" t="s">
        <v>41</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row>
    <row r="76" s="125" customFormat="1" ht="12.75">
      <c r="B76" s="118" t="s">
        <v>304</v>
      </c>
    </row>
    <row r="77" ht="12.75">
      <c r="B77" s="37" t="s">
        <v>237</v>
      </c>
    </row>
    <row r="78" s="125" customFormat="1" ht="12.75">
      <c r="B78" s="116" t="s">
        <v>305</v>
      </c>
    </row>
    <row r="79" ht="12.75">
      <c r="B79" s="53"/>
    </row>
    <row r="80" ht="12.75">
      <c r="B80" s="53"/>
    </row>
    <row r="81" spans="2:32" ht="16.5" customHeight="1">
      <c r="B81" s="145" t="s">
        <v>297</v>
      </c>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row>
    <row r="82" spans="2:32" s="65" customFormat="1" ht="33.75">
      <c r="B82" s="2" t="s">
        <v>35</v>
      </c>
      <c r="C82" s="84" t="s">
        <v>1</v>
      </c>
      <c r="D82" s="84" t="s">
        <v>2</v>
      </c>
      <c r="E82" s="84" t="s">
        <v>3</v>
      </c>
      <c r="F82" s="84" t="s">
        <v>4</v>
      </c>
      <c r="G82" s="84" t="s">
        <v>5</v>
      </c>
      <c r="H82" s="120" t="s">
        <v>302</v>
      </c>
      <c r="I82" s="120" t="s">
        <v>9</v>
      </c>
      <c r="J82" s="84" t="s">
        <v>10</v>
      </c>
      <c r="K82" s="84" t="s">
        <v>11</v>
      </c>
      <c r="L82" s="84" t="s">
        <v>152</v>
      </c>
      <c r="M82" s="85" t="s">
        <v>153</v>
      </c>
      <c r="N82" s="84" t="s">
        <v>12</v>
      </c>
      <c r="O82" s="84" t="s">
        <v>13</v>
      </c>
      <c r="P82" s="84" t="s">
        <v>154</v>
      </c>
      <c r="Q82" s="84" t="s">
        <v>15</v>
      </c>
      <c r="R82" s="84" t="s">
        <v>155</v>
      </c>
      <c r="S82" s="85" t="s">
        <v>156</v>
      </c>
      <c r="T82" s="84" t="s">
        <v>157</v>
      </c>
      <c r="U82" s="84" t="s">
        <v>158</v>
      </c>
      <c r="V82" s="84" t="s">
        <v>159</v>
      </c>
      <c r="W82" s="84" t="s">
        <v>160</v>
      </c>
      <c r="X82" s="84" t="s">
        <v>161</v>
      </c>
      <c r="Y82" s="84" t="s">
        <v>162</v>
      </c>
      <c r="Z82" s="84" t="s">
        <v>163</v>
      </c>
      <c r="AA82" s="84" t="s">
        <v>164</v>
      </c>
      <c r="AB82" s="84" t="s">
        <v>165</v>
      </c>
      <c r="AC82" s="84" t="s">
        <v>36</v>
      </c>
      <c r="AD82" s="85" t="s">
        <v>143</v>
      </c>
      <c r="AE82" s="84" t="s">
        <v>37</v>
      </c>
      <c r="AF82" s="84" t="s">
        <v>38</v>
      </c>
    </row>
    <row r="83" spans="2:32" ht="12.75">
      <c r="B83" s="37" t="s">
        <v>1</v>
      </c>
      <c r="C83" s="6">
        <v>2701</v>
      </c>
      <c r="D83" s="6">
        <v>137</v>
      </c>
      <c r="E83" s="6">
        <v>36</v>
      </c>
      <c r="F83" s="6">
        <v>45</v>
      </c>
      <c r="G83" s="6">
        <v>66</v>
      </c>
      <c r="H83" s="6">
        <v>19</v>
      </c>
      <c r="I83" s="6">
        <v>3</v>
      </c>
      <c r="J83" s="6">
        <v>25</v>
      </c>
      <c r="K83" s="6">
        <v>3</v>
      </c>
      <c r="L83" s="6">
        <v>3</v>
      </c>
      <c r="M83" s="34">
        <f>SUM(H83:L83)</f>
        <v>53</v>
      </c>
      <c r="N83" s="6">
        <v>27</v>
      </c>
      <c r="O83" s="6">
        <v>42</v>
      </c>
      <c r="P83" s="6">
        <v>0</v>
      </c>
      <c r="Q83" s="6">
        <v>0</v>
      </c>
      <c r="R83" s="6">
        <v>3</v>
      </c>
      <c r="S83" s="34">
        <f>SUM(N83:R83)</f>
        <v>72</v>
      </c>
      <c r="T83" s="6">
        <v>8</v>
      </c>
      <c r="U83" s="6">
        <v>21</v>
      </c>
      <c r="V83" s="6">
        <v>22</v>
      </c>
      <c r="W83" s="6">
        <v>24</v>
      </c>
      <c r="X83" s="6">
        <v>3</v>
      </c>
      <c r="Y83" s="6">
        <v>4</v>
      </c>
      <c r="Z83" s="6">
        <v>6</v>
      </c>
      <c r="AA83" s="6">
        <v>12</v>
      </c>
      <c r="AB83" s="6">
        <v>6</v>
      </c>
      <c r="AC83" s="6">
        <v>0</v>
      </c>
      <c r="AD83" s="34">
        <f>SUM(C83:G83,M83,S83,T83:AC83)</f>
        <v>3216</v>
      </c>
      <c r="AE83" s="6">
        <v>0</v>
      </c>
      <c r="AF83" s="6">
        <v>22</v>
      </c>
    </row>
    <row r="84" spans="2:32" ht="12.75">
      <c r="B84" s="37" t="s">
        <v>2</v>
      </c>
      <c r="C84" s="6">
        <v>208</v>
      </c>
      <c r="D84" s="6">
        <v>3471</v>
      </c>
      <c r="E84" s="6">
        <v>260</v>
      </c>
      <c r="F84" s="6">
        <v>65</v>
      </c>
      <c r="G84" s="6">
        <v>18</v>
      </c>
      <c r="H84" s="6">
        <v>54</v>
      </c>
      <c r="I84" s="6">
        <v>18</v>
      </c>
      <c r="J84" s="6">
        <v>26</v>
      </c>
      <c r="K84" s="6">
        <v>22</v>
      </c>
      <c r="L84" s="6">
        <v>22</v>
      </c>
      <c r="M84" s="34">
        <f aca="true" t="shared" si="12" ref="M84:M114">SUM(H84:L84)</f>
        <v>142</v>
      </c>
      <c r="N84" s="6">
        <v>10</v>
      </c>
      <c r="O84" s="6">
        <v>22</v>
      </c>
      <c r="P84" s="6">
        <v>0</v>
      </c>
      <c r="Q84" s="6">
        <v>0</v>
      </c>
      <c r="R84" s="6">
        <v>12</v>
      </c>
      <c r="S84" s="34">
        <f aca="true" t="shared" si="13" ref="S84:S114">SUM(N84:R84)</f>
        <v>44</v>
      </c>
      <c r="T84" s="6">
        <v>18</v>
      </c>
      <c r="U84" s="6">
        <v>84</v>
      </c>
      <c r="V84" s="6">
        <v>76</v>
      </c>
      <c r="W84" s="6">
        <v>48</v>
      </c>
      <c r="X84" s="6">
        <v>12</v>
      </c>
      <c r="Y84" s="6">
        <v>27</v>
      </c>
      <c r="Z84" s="6">
        <v>71</v>
      </c>
      <c r="AA84" s="6">
        <v>42</v>
      </c>
      <c r="AB84" s="6">
        <v>24</v>
      </c>
      <c r="AC84" s="6">
        <v>15</v>
      </c>
      <c r="AD84" s="34">
        <f aca="true" t="shared" si="14" ref="AD84:AD114">SUM(C84:G84,M84,S84,T84:AC84)</f>
        <v>4625</v>
      </c>
      <c r="AE84" s="6">
        <v>3</v>
      </c>
      <c r="AF84" s="6">
        <v>50</v>
      </c>
    </row>
    <row r="85" spans="2:32" ht="12.75">
      <c r="B85" s="37" t="s">
        <v>3</v>
      </c>
      <c r="C85" s="6">
        <v>26</v>
      </c>
      <c r="D85" s="6">
        <v>165</v>
      </c>
      <c r="E85" s="6">
        <v>2640</v>
      </c>
      <c r="F85" s="6">
        <v>15</v>
      </c>
      <c r="G85" s="6">
        <v>11</v>
      </c>
      <c r="H85" s="6">
        <v>69</v>
      </c>
      <c r="I85" s="6">
        <v>7</v>
      </c>
      <c r="J85" s="6">
        <v>11</v>
      </c>
      <c r="K85" s="6">
        <v>10</v>
      </c>
      <c r="L85" s="6">
        <v>10</v>
      </c>
      <c r="M85" s="34">
        <f t="shared" si="12"/>
        <v>107</v>
      </c>
      <c r="N85" s="6">
        <v>0</v>
      </c>
      <c r="O85" s="6">
        <v>0</v>
      </c>
      <c r="P85" s="6">
        <v>0</v>
      </c>
      <c r="Q85" s="6">
        <v>0</v>
      </c>
      <c r="R85" s="6">
        <v>0</v>
      </c>
      <c r="S85" s="34">
        <f t="shared" si="13"/>
        <v>0</v>
      </c>
      <c r="T85" s="6">
        <v>0</v>
      </c>
      <c r="U85" s="6">
        <v>23</v>
      </c>
      <c r="V85" s="6">
        <v>34</v>
      </c>
      <c r="W85" s="6">
        <v>9</v>
      </c>
      <c r="X85" s="6">
        <v>0</v>
      </c>
      <c r="Y85" s="6">
        <v>10</v>
      </c>
      <c r="Z85" s="6">
        <v>12</v>
      </c>
      <c r="AA85" s="6">
        <v>28</v>
      </c>
      <c r="AB85" s="6">
        <v>3</v>
      </c>
      <c r="AC85" s="6">
        <v>9</v>
      </c>
      <c r="AD85" s="34">
        <f t="shared" si="14"/>
        <v>3092</v>
      </c>
      <c r="AE85" s="6">
        <v>12</v>
      </c>
      <c r="AF85" s="6">
        <v>27</v>
      </c>
    </row>
    <row r="86" spans="2:32" ht="12.75">
      <c r="B86" s="37" t="s">
        <v>4</v>
      </c>
      <c r="C86" s="6">
        <v>43</v>
      </c>
      <c r="D86" s="6">
        <v>9</v>
      </c>
      <c r="E86" s="6">
        <v>28</v>
      </c>
      <c r="F86" s="6">
        <v>2532</v>
      </c>
      <c r="G86" s="6">
        <v>60</v>
      </c>
      <c r="H86" s="6">
        <v>6</v>
      </c>
      <c r="I86" s="6">
        <v>0</v>
      </c>
      <c r="J86" s="6">
        <v>9</v>
      </c>
      <c r="K86" s="6">
        <v>3</v>
      </c>
      <c r="L86" s="6">
        <v>6</v>
      </c>
      <c r="M86" s="34">
        <f t="shared" si="12"/>
        <v>24</v>
      </c>
      <c r="N86" s="6">
        <v>0</v>
      </c>
      <c r="O86" s="6">
        <v>0</v>
      </c>
      <c r="P86" s="6">
        <v>3</v>
      </c>
      <c r="Q86" s="6">
        <v>0</v>
      </c>
      <c r="R86" s="6">
        <v>9</v>
      </c>
      <c r="S86" s="34">
        <f t="shared" si="13"/>
        <v>12</v>
      </c>
      <c r="T86" s="6">
        <v>9</v>
      </c>
      <c r="U86" s="6">
        <v>7</v>
      </c>
      <c r="V86" s="6">
        <v>16</v>
      </c>
      <c r="W86" s="6">
        <v>6</v>
      </c>
      <c r="X86" s="6">
        <v>0</v>
      </c>
      <c r="Y86" s="6">
        <v>3</v>
      </c>
      <c r="Z86" s="6">
        <v>0</v>
      </c>
      <c r="AA86" s="6">
        <v>6</v>
      </c>
      <c r="AB86" s="6">
        <v>0</v>
      </c>
      <c r="AC86" s="6">
        <v>15</v>
      </c>
      <c r="AD86" s="34">
        <f t="shared" si="14"/>
        <v>2770</v>
      </c>
      <c r="AE86" s="6">
        <v>0</v>
      </c>
      <c r="AF86" s="6">
        <v>0</v>
      </c>
    </row>
    <row r="87" spans="2:32" ht="12.75">
      <c r="B87" s="37" t="s">
        <v>5</v>
      </c>
      <c r="C87" s="6">
        <v>45</v>
      </c>
      <c r="D87" s="6">
        <v>37</v>
      </c>
      <c r="E87" s="6">
        <v>29</v>
      </c>
      <c r="F87" s="6">
        <v>66</v>
      </c>
      <c r="G87" s="6">
        <v>4031</v>
      </c>
      <c r="H87" s="6">
        <v>9</v>
      </c>
      <c r="I87" s="6">
        <v>0</v>
      </c>
      <c r="J87" s="6">
        <v>9</v>
      </c>
      <c r="K87" s="6">
        <v>10</v>
      </c>
      <c r="L87" s="6">
        <v>3</v>
      </c>
      <c r="M87" s="34">
        <f t="shared" si="12"/>
        <v>31</v>
      </c>
      <c r="N87" s="6">
        <v>18</v>
      </c>
      <c r="O87" s="6">
        <v>13</v>
      </c>
      <c r="P87" s="6">
        <v>49</v>
      </c>
      <c r="Q87" s="6">
        <v>74</v>
      </c>
      <c r="R87" s="6">
        <v>26</v>
      </c>
      <c r="S87" s="34">
        <f t="shared" si="13"/>
        <v>180</v>
      </c>
      <c r="T87" s="6">
        <v>35</v>
      </c>
      <c r="U87" s="6">
        <v>38</v>
      </c>
      <c r="V87" s="6">
        <v>42</v>
      </c>
      <c r="W87" s="6">
        <v>30</v>
      </c>
      <c r="X87" s="6">
        <v>20</v>
      </c>
      <c r="Y87" s="6">
        <v>21</v>
      </c>
      <c r="Z87" s="6">
        <v>22</v>
      </c>
      <c r="AA87" s="6">
        <v>6</v>
      </c>
      <c r="AB87" s="6">
        <v>12</v>
      </c>
      <c r="AC87" s="6">
        <v>9</v>
      </c>
      <c r="AD87" s="34">
        <f t="shared" si="14"/>
        <v>4654</v>
      </c>
      <c r="AE87" s="6">
        <v>3</v>
      </c>
      <c r="AF87" s="6">
        <v>13</v>
      </c>
    </row>
    <row r="88" spans="2:32" ht="12.75">
      <c r="B88" s="118" t="s">
        <v>302</v>
      </c>
      <c r="C88" s="6">
        <v>10</v>
      </c>
      <c r="D88" s="6">
        <v>34</v>
      </c>
      <c r="E88" s="6">
        <v>94</v>
      </c>
      <c r="F88" s="6">
        <v>0</v>
      </c>
      <c r="G88" s="6">
        <v>3</v>
      </c>
      <c r="H88" s="6">
        <v>975</v>
      </c>
      <c r="I88" s="6">
        <v>27</v>
      </c>
      <c r="J88" s="6">
        <v>6</v>
      </c>
      <c r="K88" s="6">
        <v>60</v>
      </c>
      <c r="L88" s="6">
        <v>3</v>
      </c>
      <c r="M88" s="34">
        <f t="shared" si="12"/>
        <v>1071</v>
      </c>
      <c r="N88" s="6">
        <v>0</v>
      </c>
      <c r="O88" s="6">
        <v>3</v>
      </c>
      <c r="P88" s="6">
        <v>0</v>
      </c>
      <c r="Q88" s="6">
        <v>6</v>
      </c>
      <c r="R88" s="6">
        <v>0</v>
      </c>
      <c r="S88" s="34">
        <f t="shared" si="13"/>
        <v>9</v>
      </c>
      <c r="T88" s="6">
        <v>6</v>
      </c>
      <c r="U88" s="6">
        <v>15</v>
      </c>
      <c r="V88" s="6">
        <v>9</v>
      </c>
      <c r="W88" s="6">
        <v>6</v>
      </c>
      <c r="X88" s="6">
        <v>9</v>
      </c>
      <c r="Y88" s="6">
        <v>3</v>
      </c>
      <c r="Z88" s="6">
        <v>9</v>
      </c>
      <c r="AA88" s="6">
        <v>6</v>
      </c>
      <c r="AB88" s="6">
        <v>0</v>
      </c>
      <c r="AC88" s="6">
        <v>0</v>
      </c>
      <c r="AD88" s="34">
        <f t="shared" si="14"/>
        <v>1284</v>
      </c>
      <c r="AE88" s="6">
        <v>0</v>
      </c>
      <c r="AF88" s="6">
        <v>9</v>
      </c>
    </row>
    <row r="89" spans="2:32" ht="12.75">
      <c r="B89" s="118" t="s">
        <v>9</v>
      </c>
      <c r="C89" s="6">
        <v>9</v>
      </c>
      <c r="D89" s="6">
        <v>32</v>
      </c>
      <c r="E89" s="6">
        <v>12</v>
      </c>
      <c r="F89" s="6">
        <v>0</v>
      </c>
      <c r="G89" s="6">
        <v>3</v>
      </c>
      <c r="H89" s="6">
        <v>28</v>
      </c>
      <c r="I89" s="6">
        <v>337</v>
      </c>
      <c r="J89" s="6">
        <v>10</v>
      </c>
      <c r="K89" s="6">
        <v>60</v>
      </c>
      <c r="L89" s="6">
        <v>18</v>
      </c>
      <c r="M89" s="34">
        <f t="shared" si="12"/>
        <v>453</v>
      </c>
      <c r="N89" s="6">
        <v>3</v>
      </c>
      <c r="O89" s="6">
        <v>3</v>
      </c>
      <c r="P89" s="6">
        <v>3</v>
      </c>
      <c r="Q89" s="6">
        <v>0</v>
      </c>
      <c r="R89" s="6">
        <v>0</v>
      </c>
      <c r="S89" s="34">
        <f t="shared" si="13"/>
        <v>9</v>
      </c>
      <c r="T89" s="6">
        <v>3</v>
      </c>
      <c r="U89" s="6">
        <v>3</v>
      </c>
      <c r="V89" s="6">
        <v>9</v>
      </c>
      <c r="W89" s="6">
        <v>9</v>
      </c>
      <c r="X89" s="6">
        <v>3</v>
      </c>
      <c r="Y89" s="6">
        <v>0</v>
      </c>
      <c r="Z89" s="6">
        <v>0</v>
      </c>
      <c r="AA89" s="6">
        <v>0</v>
      </c>
      <c r="AB89" s="6">
        <v>0</v>
      </c>
      <c r="AC89" s="6">
        <v>3</v>
      </c>
      <c r="AD89" s="34">
        <f t="shared" si="14"/>
        <v>548</v>
      </c>
      <c r="AE89" s="6">
        <v>0</v>
      </c>
      <c r="AF89" s="6">
        <v>6</v>
      </c>
    </row>
    <row r="90" spans="2:32" ht="12.75">
      <c r="B90" s="37" t="s">
        <v>10</v>
      </c>
      <c r="C90" s="6">
        <v>19</v>
      </c>
      <c r="D90" s="6">
        <v>30</v>
      </c>
      <c r="E90" s="6">
        <v>6</v>
      </c>
      <c r="F90" s="6">
        <v>7</v>
      </c>
      <c r="G90" s="6">
        <v>0</v>
      </c>
      <c r="H90" s="6">
        <v>9</v>
      </c>
      <c r="I90" s="6">
        <v>12</v>
      </c>
      <c r="J90" s="6">
        <v>406</v>
      </c>
      <c r="K90" s="6">
        <v>3</v>
      </c>
      <c r="L90" s="6">
        <v>6</v>
      </c>
      <c r="M90" s="34">
        <f t="shared" si="12"/>
        <v>436</v>
      </c>
      <c r="N90" s="6">
        <v>0</v>
      </c>
      <c r="O90" s="6">
        <v>0</v>
      </c>
      <c r="P90" s="6">
        <v>0</v>
      </c>
      <c r="Q90" s="6">
        <v>0</v>
      </c>
      <c r="R90" s="6">
        <v>0</v>
      </c>
      <c r="S90" s="34">
        <f t="shared" si="13"/>
        <v>0</v>
      </c>
      <c r="T90" s="6">
        <v>0</v>
      </c>
      <c r="U90" s="6">
        <v>3</v>
      </c>
      <c r="V90" s="6">
        <v>16</v>
      </c>
      <c r="W90" s="6">
        <v>6</v>
      </c>
      <c r="X90" s="6">
        <v>6</v>
      </c>
      <c r="Y90" s="6">
        <v>24</v>
      </c>
      <c r="Z90" s="6">
        <v>0</v>
      </c>
      <c r="AA90" s="6">
        <v>3</v>
      </c>
      <c r="AB90" s="6">
        <v>3</v>
      </c>
      <c r="AC90" s="6">
        <v>0</v>
      </c>
      <c r="AD90" s="34">
        <f t="shared" si="14"/>
        <v>559</v>
      </c>
      <c r="AE90" s="6">
        <v>0</v>
      </c>
      <c r="AF90" s="6">
        <v>10</v>
      </c>
    </row>
    <row r="91" spans="2:32" ht="12.75">
      <c r="B91" s="37" t="s">
        <v>11</v>
      </c>
      <c r="C91" s="6">
        <v>6</v>
      </c>
      <c r="D91" s="6">
        <v>28</v>
      </c>
      <c r="E91" s="6">
        <v>41</v>
      </c>
      <c r="F91" s="6">
        <v>0</v>
      </c>
      <c r="G91" s="6">
        <v>0</v>
      </c>
      <c r="H91" s="6">
        <v>53</v>
      </c>
      <c r="I91" s="6">
        <v>29</v>
      </c>
      <c r="J91" s="6">
        <v>0</v>
      </c>
      <c r="K91" s="6">
        <v>803</v>
      </c>
      <c r="L91" s="6">
        <v>12</v>
      </c>
      <c r="M91" s="34">
        <f t="shared" si="12"/>
        <v>897</v>
      </c>
      <c r="N91" s="6">
        <v>0</v>
      </c>
      <c r="O91" s="6">
        <v>0</v>
      </c>
      <c r="P91" s="6">
        <v>0</v>
      </c>
      <c r="Q91" s="6">
        <v>0</v>
      </c>
      <c r="R91" s="6">
        <v>0</v>
      </c>
      <c r="S91" s="34">
        <f t="shared" si="13"/>
        <v>0</v>
      </c>
      <c r="T91" s="6">
        <v>0</v>
      </c>
      <c r="U91" s="6">
        <v>6</v>
      </c>
      <c r="V91" s="6">
        <v>6</v>
      </c>
      <c r="W91" s="6">
        <v>0</v>
      </c>
      <c r="X91" s="6">
        <v>6</v>
      </c>
      <c r="Y91" s="6">
        <v>9</v>
      </c>
      <c r="Z91" s="6">
        <v>3</v>
      </c>
      <c r="AA91" s="6">
        <v>3</v>
      </c>
      <c r="AB91" s="6">
        <v>6</v>
      </c>
      <c r="AC91" s="6">
        <v>0</v>
      </c>
      <c r="AD91" s="34">
        <f t="shared" si="14"/>
        <v>1011</v>
      </c>
      <c r="AE91" s="6">
        <v>0</v>
      </c>
      <c r="AF91" s="6">
        <v>5</v>
      </c>
    </row>
    <row r="92" spans="2:32" ht="12.75">
      <c r="B92" s="37" t="s">
        <v>152</v>
      </c>
      <c r="C92" s="6">
        <v>0</v>
      </c>
      <c r="D92" s="6">
        <v>9</v>
      </c>
      <c r="E92" s="6">
        <v>6</v>
      </c>
      <c r="F92" s="6">
        <v>9</v>
      </c>
      <c r="G92" s="6">
        <v>0</v>
      </c>
      <c r="H92" s="6">
        <v>3</v>
      </c>
      <c r="I92" s="6">
        <v>10</v>
      </c>
      <c r="J92" s="6">
        <v>6</v>
      </c>
      <c r="K92" s="6">
        <v>15</v>
      </c>
      <c r="L92" s="6">
        <v>566</v>
      </c>
      <c r="M92" s="34">
        <f t="shared" si="12"/>
        <v>600</v>
      </c>
      <c r="N92" s="6">
        <v>3</v>
      </c>
      <c r="O92" s="6">
        <v>3</v>
      </c>
      <c r="P92" s="6">
        <v>0</v>
      </c>
      <c r="Q92" s="6">
        <v>0</v>
      </c>
      <c r="R92" s="6">
        <v>0</v>
      </c>
      <c r="S92" s="34">
        <f t="shared" si="13"/>
        <v>6</v>
      </c>
      <c r="T92" s="6">
        <v>9</v>
      </c>
      <c r="U92" s="6">
        <v>15</v>
      </c>
      <c r="V92" s="6">
        <v>27</v>
      </c>
      <c r="W92" s="6">
        <v>9</v>
      </c>
      <c r="X92" s="6">
        <v>0</v>
      </c>
      <c r="Y92" s="6">
        <v>0</v>
      </c>
      <c r="Z92" s="6">
        <v>9</v>
      </c>
      <c r="AA92" s="6">
        <v>3</v>
      </c>
      <c r="AB92" s="6">
        <v>9</v>
      </c>
      <c r="AC92" s="6">
        <v>6</v>
      </c>
      <c r="AD92" s="34">
        <f t="shared" si="14"/>
        <v>717</v>
      </c>
      <c r="AE92" s="6">
        <v>0</v>
      </c>
      <c r="AF92" s="6">
        <v>46</v>
      </c>
    </row>
    <row r="93" spans="2:32" ht="12.75">
      <c r="B93" s="43" t="s">
        <v>153</v>
      </c>
      <c r="C93" s="34">
        <f>SUM(C88:C92)</f>
        <v>44</v>
      </c>
      <c r="D93" s="34">
        <f aca="true" t="shared" si="15" ref="D93:AF93">SUM(D88:D92)</f>
        <v>133</v>
      </c>
      <c r="E93" s="34">
        <f t="shared" si="15"/>
        <v>159</v>
      </c>
      <c r="F93" s="34">
        <f t="shared" si="15"/>
        <v>16</v>
      </c>
      <c r="G93" s="34">
        <f t="shared" si="15"/>
        <v>6</v>
      </c>
      <c r="H93" s="34">
        <f t="shared" si="15"/>
        <v>1068</v>
      </c>
      <c r="I93" s="34">
        <f t="shared" si="15"/>
        <v>415</v>
      </c>
      <c r="J93" s="34">
        <f t="shared" si="15"/>
        <v>428</v>
      </c>
      <c r="K93" s="34">
        <f t="shared" si="15"/>
        <v>941</v>
      </c>
      <c r="L93" s="34">
        <f t="shared" si="15"/>
        <v>605</v>
      </c>
      <c r="M93" s="34">
        <f t="shared" si="15"/>
        <v>3457</v>
      </c>
      <c r="N93" s="34">
        <f t="shared" si="15"/>
        <v>6</v>
      </c>
      <c r="O93" s="34">
        <f t="shared" si="15"/>
        <v>9</v>
      </c>
      <c r="P93" s="34">
        <f t="shared" si="15"/>
        <v>3</v>
      </c>
      <c r="Q93" s="34">
        <f t="shared" si="15"/>
        <v>6</v>
      </c>
      <c r="R93" s="34">
        <f t="shared" si="15"/>
        <v>0</v>
      </c>
      <c r="S93" s="34">
        <f t="shared" si="15"/>
        <v>24</v>
      </c>
      <c r="T93" s="34">
        <f t="shared" si="15"/>
        <v>18</v>
      </c>
      <c r="U93" s="34">
        <f t="shared" si="15"/>
        <v>42</v>
      </c>
      <c r="V93" s="34">
        <f t="shared" si="15"/>
        <v>67</v>
      </c>
      <c r="W93" s="34">
        <f t="shared" si="15"/>
        <v>30</v>
      </c>
      <c r="X93" s="34">
        <f t="shared" si="15"/>
        <v>24</v>
      </c>
      <c r="Y93" s="34">
        <f t="shared" si="15"/>
        <v>36</v>
      </c>
      <c r="Z93" s="34">
        <f t="shared" si="15"/>
        <v>21</v>
      </c>
      <c r="AA93" s="34">
        <f t="shared" si="15"/>
        <v>15</v>
      </c>
      <c r="AB93" s="34">
        <f t="shared" si="15"/>
        <v>18</v>
      </c>
      <c r="AC93" s="34">
        <f t="shared" si="15"/>
        <v>9</v>
      </c>
      <c r="AD93" s="34">
        <f t="shared" si="15"/>
        <v>4119</v>
      </c>
      <c r="AE93" s="34">
        <f t="shared" si="15"/>
        <v>0</v>
      </c>
      <c r="AF93" s="34">
        <f t="shared" si="15"/>
        <v>76</v>
      </c>
    </row>
    <row r="94" spans="2:32" ht="12.75">
      <c r="B94" s="37" t="s">
        <v>12</v>
      </c>
      <c r="C94" s="6">
        <v>37</v>
      </c>
      <c r="D94" s="6">
        <v>6</v>
      </c>
      <c r="E94" s="6">
        <v>8</v>
      </c>
      <c r="F94" s="6">
        <v>12</v>
      </c>
      <c r="G94" s="6">
        <v>28</v>
      </c>
      <c r="H94" s="6">
        <v>3</v>
      </c>
      <c r="I94" s="6">
        <v>3</v>
      </c>
      <c r="J94" s="6">
        <v>6</v>
      </c>
      <c r="K94" s="6"/>
      <c r="L94" s="6">
        <v>0</v>
      </c>
      <c r="M94" s="34">
        <f t="shared" si="12"/>
        <v>12</v>
      </c>
      <c r="N94" s="6">
        <v>467</v>
      </c>
      <c r="O94" s="6">
        <v>30</v>
      </c>
      <c r="P94" s="6">
        <v>26</v>
      </c>
      <c r="Q94" s="6">
        <v>0</v>
      </c>
      <c r="R94" s="6">
        <v>13</v>
      </c>
      <c r="S94" s="34">
        <f t="shared" si="13"/>
        <v>536</v>
      </c>
      <c r="T94" s="6">
        <v>6</v>
      </c>
      <c r="U94" s="6">
        <v>6</v>
      </c>
      <c r="V94" s="6">
        <v>3</v>
      </c>
      <c r="W94" s="6">
        <v>3</v>
      </c>
      <c r="X94" s="6">
        <v>0</v>
      </c>
      <c r="Y94" s="6">
        <v>0</v>
      </c>
      <c r="Z94" s="6">
        <v>0</v>
      </c>
      <c r="AA94" s="6">
        <v>6</v>
      </c>
      <c r="AB94" s="6">
        <v>0</v>
      </c>
      <c r="AC94" s="6">
        <v>0</v>
      </c>
      <c r="AD94" s="34">
        <f t="shared" si="14"/>
        <v>663</v>
      </c>
      <c r="AE94" s="6">
        <v>0</v>
      </c>
      <c r="AF94" s="6">
        <v>3</v>
      </c>
    </row>
    <row r="95" spans="2:32" ht="12.75">
      <c r="B95" s="37" t="s">
        <v>13</v>
      </c>
      <c r="C95" s="6">
        <v>34</v>
      </c>
      <c r="D95" s="6">
        <v>16</v>
      </c>
      <c r="E95" s="6">
        <v>3</v>
      </c>
      <c r="F95" s="6">
        <v>6</v>
      </c>
      <c r="G95" s="6">
        <v>21</v>
      </c>
      <c r="H95" s="6">
        <v>3</v>
      </c>
      <c r="I95" s="6">
        <v>0</v>
      </c>
      <c r="J95" s="6">
        <v>3</v>
      </c>
      <c r="K95" s="6">
        <v>0</v>
      </c>
      <c r="L95" s="6">
        <v>0</v>
      </c>
      <c r="M95" s="34">
        <f t="shared" si="12"/>
        <v>6</v>
      </c>
      <c r="N95" s="6">
        <v>22</v>
      </c>
      <c r="O95" s="6">
        <v>1233</v>
      </c>
      <c r="P95" s="6">
        <v>32</v>
      </c>
      <c r="Q95" s="6">
        <v>9</v>
      </c>
      <c r="R95" s="6">
        <v>17</v>
      </c>
      <c r="S95" s="34">
        <f t="shared" si="13"/>
        <v>1313</v>
      </c>
      <c r="T95" s="6">
        <v>15</v>
      </c>
      <c r="U95" s="6">
        <v>21</v>
      </c>
      <c r="V95" s="6">
        <v>24</v>
      </c>
      <c r="W95" s="6">
        <v>12</v>
      </c>
      <c r="X95" s="6">
        <v>3</v>
      </c>
      <c r="Y95" s="6">
        <v>12</v>
      </c>
      <c r="Z95" s="6">
        <v>3</v>
      </c>
      <c r="AA95" s="6">
        <v>3</v>
      </c>
      <c r="AB95" s="6">
        <v>0</v>
      </c>
      <c r="AC95" s="6">
        <v>0</v>
      </c>
      <c r="AD95" s="34">
        <f t="shared" si="14"/>
        <v>1492</v>
      </c>
      <c r="AE95" s="6">
        <v>0</v>
      </c>
      <c r="AF95" s="6">
        <v>5</v>
      </c>
    </row>
    <row r="96" spans="2:32" ht="12.75">
      <c r="B96" s="37" t="s">
        <v>154</v>
      </c>
      <c r="C96" s="6">
        <v>10</v>
      </c>
      <c r="D96" s="6">
        <v>6</v>
      </c>
      <c r="E96" s="6">
        <v>6</v>
      </c>
      <c r="F96" s="6">
        <v>10</v>
      </c>
      <c r="G96" s="6">
        <v>24</v>
      </c>
      <c r="H96" s="6">
        <v>3</v>
      </c>
      <c r="I96" s="6">
        <v>6</v>
      </c>
      <c r="J96" s="6">
        <v>0</v>
      </c>
      <c r="K96" s="6">
        <v>0</v>
      </c>
      <c r="L96" s="6">
        <v>0</v>
      </c>
      <c r="M96" s="34">
        <f t="shared" si="12"/>
        <v>9</v>
      </c>
      <c r="N96" s="6">
        <v>42</v>
      </c>
      <c r="O96" s="6">
        <v>33</v>
      </c>
      <c r="P96" s="6">
        <v>798</v>
      </c>
      <c r="Q96" s="6">
        <v>24</v>
      </c>
      <c r="R96" s="6">
        <v>69</v>
      </c>
      <c r="S96" s="34">
        <f t="shared" si="13"/>
        <v>966</v>
      </c>
      <c r="T96" s="6">
        <v>20</v>
      </c>
      <c r="U96" s="6">
        <v>23</v>
      </c>
      <c r="V96" s="6">
        <v>33</v>
      </c>
      <c r="W96" s="6">
        <v>15</v>
      </c>
      <c r="X96" s="6">
        <v>12</v>
      </c>
      <c r="Y96" s="6">
        <v>3</v>
      </c>
      <c r="Z96" s="6">
        <v>18</v>
      </c>
      <c r="AA96" s="6">
        <v>27</v>
      </c>
      <c r="AB96" s="6">
        <v>6</v>
      </c>
      <c r="AC96" s="6">
        <v>6</v>
      </c>
      <c r="AD96" s="34">
        <f t="shared" si="14"/>
        <v>1194</v>
      </c>
      <c r="AE96" s="6">
        <v>18</v>
      </c>
      <c r="AF96" s="6">
        <v>10</v>
      </c>
    </row>
    <row r="97" spans="2:32" ht="12.75">
      <c r="B97" s="37" t="s">
        <v>15</v>
      </c>
      <c r="C97" s="6">
        <v>9</v>
      </c>
      <c r="D97" s="6">
        <v>0</v>
      </c>
      <c r="E97" s="6">
        <v>3</v>
      </c>
      <c r="F97" s="6">
        <v>6</v>
      </c>
      <c r="G97" s="6">
        <v>56</v>
      </c>
      <c r="H97" s="6">
        <v>6</v>
      </c>
      <c r="I97" s="6">
        <v>0</v>
      </c>
      <c r="J97" s="6">
        <v>0</v>
      </c>
      <c r="K97" s="6">
        <v>0</v>
      </c>
      <c r="L97" s="6">
        <v>0</v>
      </c>
      <c r="M97" s="34">
        <f t="shared" si="12"/>
        <v>6</v>
      </c>
      <c r="N97" s="6">
        <v>10</v>
      </c>
      <c r="O97" s="6">
        <v>9</v>
      </c>
      <c r="P97" s="6">
        <v>28</v>
      </c>
      <c r="Q97" s="6">
        <v>1433</v>
      </c>
      <c r="R97" s="6">
        <v>21</v>
      </c>
      <c r="S97" s="34">
        <f t="shared" si="13"/>
        <v>1501</v>
      </c>
      <c r="T97" s="6">
        <v>45</v>
      </c>
      <c r="U97" s="6">
        <v>25</v>
      </c>
      <c r="V97" s="6">
        <v>13</v>
      </c>
      <c r="W97" s="6">
        <v>12</v>
      </c>
      <c r="X97" s="6">
        <v>0</v>
      </c>
      <c r="Y97" s="6">
        <v>18</v>
      </c>
      <c r="Z97" s="6">
        <v>6</v>
      </c>
      <c r="AA97" s="6">
        <v>3</v>
      </c>
      <c r="AB97" s="6">
        <v>12</v>
      </c>
      <c r="AC97" s="6">
        <v>0</v>
      </c>
      <c r="AD97" s="34">
        <f t="shared" si="14"/>
        <v>1715</v>
      </c>
      <c r="AE97" s="6">
        <v>0</v>
      </c>
      <c r="AF97" s="6">
        <v>6</v>
      </c>
    </row>
    <row r="98" spans="2:32" ht="12.75">
      <c r="B98" s="37" t="s">
        <v>155</v>
      </c>
      <c r="C98" s="6">
        <v>20</v>
      </c>
      <c r="D98" s="6">
        <v>26</v>
      </c>
      <c r="E98" s="6">
        <v>3</v>
      </c>
      <c r="F98" s="6">
        <v>0</v>
      </c>
      <c r="G98" s="6">
        <v>12</v>
      </c>
      <c r="H98" s="6">
        <v>3</v>
      </c>
      <c r="I98" s="6">
        <v>0</v>
      </c>
      <c r="J98" s="6">
        <v>17</v>
      </c>
      <c r="K98" s="6">
        <v>0</v>
      </c>
      <c r="L98" s="6">
        <v>0</v>
      </c>
      <c r="M98" s="34">
        <f t="shared" si="12"/>
        <v>20</v>
      </c>
      <c r="N98" s="6">
        <v>15</v>
      </c>
      <c r="O98" s="6">
        <v>16</v>
      </c>
      <c r="P98" s="6">
        <v>39</v>
      </c>
      <c r="Q98" s="6">
        <v>33</v>
      </c>
      <c r="R98" s="6">
        <v>2549</v>
      </c>
      <c r="S98" s="34">
        <f t="shared" si="13"/>
        <v>2652</v>
      </c>
      <c r="T98" s="6">
        <v>133</v>
      </c>
      <c r="U98" s="6">
        <v>61</v>
      </c>
      <c r="V98" s="6">
        <v>31</v>
      </c>
      <c r="W98" s="6">
        <v>18</v>
      </c>
      <c r="X98" s="6">
        <v>3</v>
      </c>
      <c r="Y98" s="6">
        <v>14</v>
      </c>
      <c r="Z98" s="6">
        <v>12</v>
      </c>
      <c r="AA98" s="6">
        <v>18</v>
      </c>
      <c r="AB98" s="6">
        <v>6</v>
      </c>
      <c r="AC98" s="6">
        <v>3</v>
      </c>
      <c r="AD98" s="34">
        <f t="shared" si="14"/>
        <v>3032</v>
      </c>
      <c r="AE98" s="6">
        <v>0</v>
      </c>
      <c r="AF98" s="6">
        <v>8</v>
      </c>
    </row>
    <row r="99" spans="2:32" ht="12.75">
      <c r="B99" s="43" t="s">
        <v>156</v>
      </c>
      <c r="C99" s="34">
        <f>SUM(C94:C98)</f>
        <v>110</v>
      </c>
      <c r="D99" s="34">
        <f aca="true" t="shared" si="16" ref="D99:AF99">SUM(D94:D98)</f>
        <v>54</v>
      </c>
      <c r="E99" s="34">
        <f t="shared" si="16"/>
        <v>23</v>
      </c>
      <c r="F99" s="34">
        <f t="shared" si="16"/>
        <v>34</v>
      </c>
      <c r="G99" s="34">
        <f t="shared" si="16"/>
        <v>141</v>
      </c>
      <c r="H99" s="34">
        <f t="shared" si="16"/>
        <v>18</v>
      </c>
      <c r="I99" s="34">
        <f t="shared" si="16"/>
        <v>9</v>
      </c>
      <c r="J99" s="34">
        <f t="shared" si="16"/>
        <v>26</v>
      </c>
      <c r="K99" s="34">
        <f t="shared" si="16"/>
        <v>0</v>
      </c>
      <c r="L99" s="34">
        <f t="shared" si="16"/>
        <v>0</v>
      </c>
      <c r="M99" s="34">
        <f t="shared" si="16"/>
        <v>53</v>
      </c>
      <c r="N99" s="34">
        <f t="shared" si="16"/>
        <v>556</v>
      </c>
      <c r="O99" s="34">
        <f t="shared" si="16"/>
        <v>1321</v>
      </c>
      <c r="P99" s="34">
        <f t="shared" si="16"/>
        <v>923</v>
      </c>
      <c r="Q99" s="34">
        <f t="shared" si="16"/>
        <v>1499</v>
      </c>
      <c r="R99" s="34">
        <f t="shared" si="16"/>
        <v>2669</v>
      </c>
      <c r="S99" s="34">
        <f t="shared" si="16"/>
        <v>6968</v>
      </c>
      <c r="T99" s="34">
        <f t="shared" si="16"/>
        <v>219</v>
      </c>
      <c r="U99" s="34">
        <f t="shared" si="16"/>
        <v>136</v>
      </c>
      <c r="V99" s="34">
        <f t="shared" si="16"/>
        <v>104</v>
      </c>
      <c r="W99" s="34">
        <f t="shared" si="16"/>
        <v>60</v>
      </c>
      <c r="X99" s="34">
        <f t="shared" si="16"/>
        <v>18</v>
      </c>
      <c r="Y99" s="34">
        <f t="shared" si="16"/>
        <v>47</v>
      </c>
      <c r="Z99" s="34">
        <f t="shared" si="16"/>
        <v>39</v>
      </c>
      <c r="AA99" s="34">
        <f t="shared" si="16"/>
        <v>57</v>
      </c>
      <c r="AB99" s="34">
        <f t="shared" si="16"/>
        <v>24</v>
      </c>
      <c r="AC99" s="34">
        <f t="shared" si="16"/>
        <v>9</v>
      </c>
      <c r="AD99" s="34">
        <f t="shared" si="16"/>
        <v>8096</v>
      </c>
      <c r="AE99" s="34">
        <f t="shared" si="16"/>
        <v>18</v>
      </c>
      <c r="AF99" s="34">
        <f t="shared" si="16"/>
        <v>32</v>
      </c>
    </row>
    <row r="100" spans="2:32" ht="12.75">
      <c r="B100" s="37" t="s">
        <v>157</v>
      </c>
      <c r="C100" s="6">
        <v>13</v>
      </c>
      <c r="D100" s="6">
        <v>28</v>
      </c>
      <c r="E100" s="6">
        <v>3</v>
      </c>
      <c r="F100" s="6">
        <v>3</v>
      </c>
      <c r="G100" s="6">
        <v>28</v>
      </c>
      <c r="H100" s="6">
        <v>3</v>
      </c>
      <c r="I100" s="6">
        <v>3</v>
      </c>
      <c r="J100" s="6">
        <v>3</v>
      </c>
      <c r="K100" s="6">
        <v>0</v>
      </c>
      <c r="L100" s="6">
        <v>6</v>
      </c>
      <c r="M100" s="34">
        <f t="shared" si="12"/>
        <v>15</v>
      </c>
      <c r="N100" s="6">
        <v>0</v>
      </c>
      <c r="O100" s="6">
        <v>18</v>
      </c>
      <c r="P100" s="6">
        <v>19</v>
      </c>
      <c r="Q100" s="6">
        <v>57</v>
      </c>
      <c r="R100" s="6">
        <v>83</v>
      </c>
      <c r="S100" s="34">
        <f t="shared" si="13"/>
        <v>177</v>
      </c>
      <c r="T100" s="6">
        <v>11158</v>
      </c>
      <c r="U100" s="6">
        <v>255</v>
      </c>
      <c r="V100" s="6">
        <v>112</v>
      </c>
      <c r="W100" s="6">
        <v>67</v>
      </c>
      <c r="X100" s="6">
        <v>47</v>
      </c>
      <c r="Y100" s="6">
        <v>27</v>
      </c>
      <c r="Z100" s="6">
        <v>61</v>
      </c>
      <c r="AA100" s="6">
        <v>85</v>
      </c>
      <c r="AB100" s="6">
        <v>36</v>
      </c>
      <c r="AC100" s="6">
        <v>43</v>
      </c>
      <c r="AD100" s="34">
        <f t="shared" si="14"/>
        <v>12158</v>
      </c>
      <c r="AE100" s="6">
        <v>15</v>
      </c>
      <c r="AF100" s="6">
        <v>59</v>
      </c>
    </row>
    <row r="101" spans="2:32" ht="12.75">
      <c r="B101" s="37" t="s">
        <v>158</v>
      </c>
      <c r="C101" s="6">
        <v>33</v>
      </c>
      <c r="D101" s="6">
        <v>64</v>
      </c>
      <c r="E101" s="6">
        <v>36</v>
      </c>
      <c r="F101" s="6">
        <v>36</v>
      </c>
      <c r="G101" s="6">
        <v>46</v>
      </c>
      <c r="H101" s="6">
        <v>34</v>
      </c>
      <c r="I101" s="6">
        <v>3</v>
      </c>
      <c r="J101" s="6">
        <v>12</v>
      </c>
      <c r="K101" s="6">
        <v>3</v>
      </c>
      <c r="L101" s="6">
        <v>21</v>
      </c>
      <c r="M101" s="34">
        <f t="shared" si="12"/>
        <v>73</v>
      </c>
      <c r="N101" s="6">
        <v>12</v>
      </c>
      <c r="O101" s="6">
        <v>33</v>
      </c>
      <c r="P101" s="6">
        <v>9</v>
      </c>
      <c r="Q101" s="6">
        <v>24</v>
      </c>
      <c r="R101" s="6">
        <v>63</v>
      </c>
      <c r="S101" s="34">
        <f t="shared" si="13"/>
        <v>141</v>
      </c>
      <c r="T101" s="6">
        <v>301</v>
      </c>
      <c r="U101" s="6">
        <v>71998</v>
      </c>
      <c r="V101" s="6">
        <v>1307</v>
      </c>
      <c r="W101" s="6">
        <v>1085</v>
      </c>
      <c r="X101" s="6">
        <v>490</v>
      </c>
      <c r="Y101" s="6">
        <v>459</v>
      </c>
      <c r="Z101" s="6">
        <v>528</v>
      </c>
      <c r="AA101" s="6">
        <v>578</v>
      </c>
      <c r="AB101" s="6">
        <v>434</v>
      </c>
      <c r="AC101" s="6">
        <v>204</v>
      </c>
      <c r="AD101" s="34">
        <f t="shared" si="14"/>
        <v>77813</v>
      </c>
      <c r="AE101" s="6">
        <v>51</v>
      </c>
      <c r="AF101" s="6">
        <v>396</v>
      </c>
    </row>
    <row r="102" spans="2:32" ht="12.75">
      <c r="B102" s="37" t="s">
        <v>159</v>
      </c>
      <c r="C102" s="6">
        <v>19</v>
      </c>
      <c r="D102" s="6">
        <v>63</v>
      </c>
      <c r="E102" s="6">
        <v>24</v>
      </c>
      <c r="F102" s="6">
        <v>15</v>
      </c>
      <c r="G102" s="6">
        <v>35</v>
      </c>
      <c r="H102" s="6">
        <v>6</v>
      </c>
      <c r="I102" s="6">
        <v>9</v>
      </c>
      <c r="J102" s="6">
        <v>9</v>
      </c>
      <c r="K102" s="6">
        <v>3</v>
      </c>
      <c r="L102" s="6">
        <v>0</v>
      </c>
      <c r="M102" s="34">
        <f t="shared" si="12"/>
        <v>27</v>
      </c>
      <c r="N102" s="6">
        <v>12</v>
      </c>
      <c r="O102" s="6">
        <v>24</v>
      </c>
      <c r="P102" s="6">
        <v>15</v>
      </c>
      <c r="Q102" s="6">
        <v>6</v>
      </c>
      <c r="R102" s="6">
        <v>18</v>
      </c>
      <c r="S102" s="34">
        <f t="shared" si="13"/>
        <v>75</v>
      </c>
      <c r="T102" s="6">
        <v>85</v>
      </c>
      <c r="U102" s="6">
        <v>1227</v>
      </c>
      <c r="V102" s="6">
        <v>106271</v>
      </c>
      <c r="W102" s="6">
        <v>748</v>
      </c>
      <c r="X102" s="6">
        <v>877</v>
      </c>
      <c r="Y102" s="6">
        <v>404</v>
      </c>
      <c r="Z102" s="6">
        <v>540</v>
      </c>
      <c r="AA102" s="6">
        <v>575</v>
      </c>
      <c r="AB102" s="6">
        <v>550</v>
      </c>
      <c r="AC102" s="6">
        <v>779</v>
      </c>
      <c r="AD102" s="34">
        <f t="shared" si="14"/>
        <v>112314</v>
      </c>
      <c r="AE102" s="6">
        <v>141</v>
      </c>
      <c r="AF102" s="6">
        <v>586</v>
      </c>
    </row>
    <row r="103" spans="2:32" ht="12.75">
      <c r="B103" s="37" t="s">
        <v>160</v>
      </c>
      <c r="C103" s="6">
        <v>21</v>
      </c>
      <c r="D103" s="6">
        <v>18</v>
      </c>
      <c r="E103" s="6">
        <v>18</v>
      </c>
      <c r="F103" s="6">
        <v>38</v>
      </c>
      <c r="G103" s="6">
        <v>12</v>
      </c>
      <c r="H103" s="6">
        <v>12</v>
      </c>
      <c r="I103" s="6">
        <v>3</v>
      </c>
      <c r="J103" s="6">
        <v>0</v>
      </c>
      <c r="K103" s="6">
        <v>3</v>
      </c>
      <c r="L103" s="6">
        <v>12</v>
      </c>
      <c r="M103" s="34">
        <f t="shared" si="12"/>
        <v>30</v>
      </c>
      <c r="N103" s="6">
        <v>12</v>
      </c>
      <c r="O103" s="6">
        <v>0</v>
      </c>
      <c r="P103" s="6">
        <v>3</v>
      </c>
      <c r="Q103" s="6">
        <v>19</v>
      </c>
      <c r="R103" s="6">
        <v>15</v>
      </c>
      <c r="S103" s="34">
        <f t="shared" si="13"/>
        <v>49</v>
      </c>
      <c r="T103" s="6">
        <v>65</v>
      </c>
      <c r="U103" s="6">
        <v>1283</v>
      </c>
      <c r="V103" s="6">
        <v>657</v>
      </c>
      <c r="W103" s="6">
        <v>49734</v>
      </c>
      <c r="X103" s="6">
        <v>1034</v>
      </c>
      <c r="Y103" s="6">
        <v>858</v>
      </c>
      <c r="Z103" s="6">
        <v>527</v>
      </c>
      <c r="AA103" s="6">
        <v>800</v>
      </c>
      <c r="AB103" s="6">
        <v>553</v>
      </c>
      <c r="AC103" s="6">
        <v>220</v>
      </c>
      <c r="AD103" s="34">
        <f t="shared" si="14"/>
        <v>55917</v>
      </c>
      <c r="AE103" s="6">
        <v>49</v>
      </c>
      <c r="AF103" s="6">
        <v>208</v>
      </c>
    </row>
    <row r="104" spans="2:32" ht="12.75">
      <c r="B104" s="37" t="s">
        <v>161</v>
      </c>
      <c r="C104" s="6">
        <v>26</v>
      </c>
      <c r="D104" s="6">
        <v>13</v>
      </c>
      <c r="E104" s="6">
        <v>13</v>
      </c>
      <c r="F104" s="6">
        <v>12</v>
      </c>
      <c r="G104" s="6">
        <v>32</v>
      </c>
      <c r="H104" s="6">
        <v>12</v>
      </c>
      <c r="I104" s="6">
        <v>3</v>
      </c>
      <c r="J104" s="6">
        <v>0</v>
      </c>
      <c r="K104" s="6">
        <v>9</v>
      </c>
      <c r="L104" s="6">
        <v>15</v>
      </c>
      <c r="M104" s="34">
        <f t="shared" si="12"/>
        <v>39</v>
      </c>
      <c r="N104" s="6">
        <v>0</v>
      </c>
      <c r="O104" s="6">
        <v>6</v>
      </c>
      <c r="P104" s="6">
        <v>19</v>
      </c>
      <c r="Q104" s="6">
        <v>3</v>
      </c>
      <c r="R104" s="6">
        <v>3</v>
      </c>
      <c r="S104" s="34">
        <f t="shared" si="13"/>
        <v>31</v>
      </c>
      <c r="T104" s="6">
        <v>66</v>
      </c>
      <c r="U104" s="6">
        <v>417</v>
      </c>
      <c r="V104" s="6">
        <v>905</v>
      </c>
      <c r="W104" s="6">
        <v>920</v>
      </c>
      <c r="X104" s="6">
        <v>67067</v>
      </c>
      <c r="Y104" s="6">
        <v>365</v>
      </c>
      <c r="Z104" s="6">
        <v>527</v>
      </c>
      <c r="AA104" s="6">
        <v>780</v>
      </c>
      <c r="AB104" s="6">
        <v>1038</v>
      </c>
      <c r="AC104" s="6">
        <v>750</v>
      </c>
      <c r="AD104" s="34">
        <f t="shared" si="14"/>
        <v>73001</v>
      </c>
      <c r="AE104" s="6">
        <v>67</v>
      </c>
      <c r="AF104" s="6">
        <v>293</v>
      </c>
    </row>
    <row r="105" spans="2:32" ht="12.75">
      <c r="B105" s="37" t="s">
        <v>162</v>
      </c>
      <c r="C105" s="6">
        <v>9</v>
      </c>
      <c r="D105" s="6">
        <v>21</v>
      </c>
      <c r="E105" s="6">
        <v>9</v>
      </c>
      <c r="F105" s="6">
        <v>6</v>
      </c>
      <c r="G105" s="6">
        <v>24</v>
      </c>
      <c r="H105" s="6">
        <v>6</v>
      </c>
      <c r="I105" s="6">
        <v>3</v>
      </c>
      <c r="J105" s="6">
        <v>3</v>
      </c>
      <c r="K105" s="6">
        <v>0</v>
      </c>
      <c r="L105" s="6">
        <v>0</v>
      </c>
      <c r="M105" s="34">
        <f t="shared" si="12"/>
        <v>12</v>
      </c>
      <c r="N105" s="6">
        <v>0</v>
      </c>
      <c r="O105" s="6">
        <v>3</v>
      </c>
      <c r="P105" s="6">
        <v>9</v>
      </c>
      <c r="Q105" s="6">
        <v>6</v>
      </c>
      <c r="R105" s="6">
        <v>12</v>
      </c>
      <c r="S105" s="34">
        <f t="shared" si="13"/>
        <v>30</v>
      </c>
      <c r="T105" s="6">
        <v>78</v>
      </c>
      <c r="U105" s="6">
        <v>610</v>
      </c>
      <c r="V105" s="6">
        <v>559</v>
      </c>
      <c r="W105" s="6">
        <v>1017</v>
      </c>
      <c r="X105" s="6">
        <v>409</v>
      </c>
      <c r="Y105" s="6">
        <v>52158</v>
      </c>
      <c r="Z105" s="6">
        <v>2132</v>
      </c>
      <c r="AA105" s="6">
        <v>1355</v>
      </c>
      <c r="AB105" s="6">
        <v>782</v>
      </c>
      <c r="AC105" s="6">
        <v>287</v>
      </c>
      <c r="AD105" s="34">
        <f t="shared" si="14"/>
        <v>59498</v>
      </c>
      <c r="AE105" s="6">
        <v>110</v>
      </c>
      <c r="AF105" s="6">
        <v>270</v>
      </c>
    </row>
    <row r="106" spans="2:32" ht="12.75">
      <c r="B106" s="37" t="s">
        <v>163</v>
      </c>
      <c r="C106" s="6">
        <v>21</v>
      </c>
      <c r="D106" s="6">
        <v>43</v>
      </c>
      <c r="E106" s="6">
        <v>24</v>
      </c>
      <c r="F106" s="6">
        <v>21</v>
      </c>
      <c r="G106" s="6">
        <v>33</v>
      </c>
      <c r="H106" s="6">
        <v>27</v>
      </c>
      <c r="I106" s="6">
        <v>3</v>
      </c>
      <c r="J106" s="6">
        <v>21</v>
      </c>
      <c r="K106" s="6">
        <v>9</v>
      </c>
      <c r="L106" s="6">
        <v>15</v>
      </c>
      <c r="M106" s="34">
        <f t="shared" si="12"/>
        <v>75</v>
      </c>
      <c r="N106" s="6">
        <v>0</v>
      </c>
      <c r="O106" s="6">
        <v>12</v>
      </c>
      <c r="P106" s="6">
        <v>9</v>
      </c>
      <c r="Q106" s="6">
        <v>6</v>
      </c>
      <c r="R106" s="6">
        <v>9</v>
      </c>
      <c r="S106" s="34">
        <f t="shared" si="13"/>
        <v>36</v>
      </c>
      <c r="T106" s="6">
        <v>138</v>
      </c>
      <c r="U106" s="6">
        <v>665</v>
      </c>
      <c r="V106" s="6">
        <v>882</v>
      </c>
      <c r="W106" s="6">
        <v>844</v>
      </c>
      <c r="X106" s="6">
        <v>956</v>
      </c>
      <c r="Y106" s="6">
        <v>4484</v>
      </c>
      <c r="Z106" s="6">
        <v>81361</v>
      </c>
      <c r="AA106" s="6">
        <v>4779</v>
      </c>
      <c r="AB106" s="6">
        <v>1299</v>
      </c>
      <c r="AC106" s="6">
        <v>504</v>
      </c>
      <c r="AD106" s="34">
        <f t="shared" si="14"/>
        <v>96165</v>
      </c>
      <c r="AE106" s="6">
        <v>208</v>
      </c>
      <c r="AF106" s="6">
        <v>530</v>
      </c>
    </row>
    <row r="107" spans="2:32" ht="12.75">
      <c r="B107" s="37" t="s">
        <v>164</v>
      </c>
      <c r="C107" s="6">
        <v>18</v>
      </c>
      <c r="D107" s="6">
        <v>31</v>
      </c>
      <c r="E107" s="6">
        <v>30</v>
      </c>
      <c r="F107" s="6">
        <v>6</v>
      </c>
      <c r="G107" s="6">
        <v>36</v>
      </c>
      <c r="H107" s="6">
        <v>15</v>
      </c>
      <c r="I107" s="6">
        <v>6</v>
      </c>
      <c r="J107" s="6">
        <v>12</v>
      </c>
      <c r="K107" s="6">
        <v>12</v>
      </c>
      <c r="L107" s="6">
        <v>18</v>
      </c>
      <c r="M107" s="34">
        <f t="shared" si="12"/>
        <v>63</v>
      </c>
      <c r="N107" s="6">
        <v>6</v>
      </c>
      <c r="O107" s="6">
        <v>15</v>
      </c>
      <c r="P107" s="6">
        <v>15</v>
      </c>
      <c r="Q107" s="6">
        <v>15</v>
      </c>
      <c r="R107" s="6">
        <v>24</v>
      </c>
      <c r="S107" s="34">
        <f t="shared" si="13"/>
        <v>75</v>
      </c>
      <c r="T107" s="6">
        <v>93</v>
      </c>
      <c r="U107" s="6">
        <v>700</v>
      </c>
      <c r="V107" s="6">
        <v>998</v>
      </c>
      <c r="W107" s="6">
        <v>1063</v>
      </c>
      <c r="X107" s="6">
        <v>964</v>
      </c>
      <c r="Y107" s="6">
        <v>1622</v>
      </c>
      <c r="Z107" s="6">
        <v>3106</v>
      </c>
      <c r="AA107" s="6">
        <v>78531</v>
      </c>
      <c r="AB107" s="6">
        <v>2727</v>
      </c>
      <c r="AC107" s="6">
        <v>732</v>
      </c>
      <c r="AD107" s="34">
        <f t="shared" si="14"/>
        <v>90795</v>
      </c>
      <c r="AE107" s="6">
        <v>135</v>
      </c>
      <c r="AF107" s="6">
        <v>582</v>
      </c>
    </row>
    <row r="108" spans="2:32" ht="12.75">
      <c r="B108" s="37" t="s">
        <v>165</v>
      </c>
      <c r="C108" s="6">
        <v>9</v>
      </c>
      <c r="D108" s="6">
        <v>16</v>
      </c>
      <c r="E108" s="6">
        <v>3</v>
      </c>
      <c r="F108" s="6">
        <v>6</v>
      </c>
      <c r="G108" s="6">
        <v>9</v>
      </c>
      <c r="H108" s="6">
        <v>3</v>
      </c>
      <c r="I108" s="6">
        <v>0</v>
      </c>
      <c r="J108" s="6">
        <v>0</v>
      </c>
      <c r="K108" s="6">
        <v>6</v>
      </c>
      <c r="L108" s="6">
        <v>12</v>
      </c>
      <c r="M108" s="34">
        <f t="shared" si="12"/>
        <v>21</v>
      </c>
      <c r="N108" s="6">
        <v>6</v>
      </c>
      <c r="O108" s="6">
        <v>18</v>
      </c>
      <c r="P108" s="6">
        <v>12</v>
      </c>
      <c r="Q108" s="6">
        <v>3</v>
      </c>
      <c r="R108" s="6">
        <v>44</v>
      </c>
      <c r="S108" s="34">
        <f t="shared" si="13"/>
        <v>83</v>
      </c>
      <c r="T108" s="6">
        <v>43</v>
      </c>
      <c r="U108" s="6">
        <v>472</v>
      </c>
      <c r="V108" s="6">
        <v>640</v>
      </c>
      <c r="W108" s="6">
        <v>479</v>
      </c>
      <c r="X108" s="6">
        <v>875</v>
      </c>
      <c r="Y108" s="6">
        <v>578</v>
      </c>
      <c r="Z108" s="6">
        <v>778</v>
      </c>
      <c r="AA108" s="6">
        <v>2007</v>
      </c>
      <c r="AB108" s="6">
        <v>55517</v>
      </c>
      <c r="AC108" s="6">
        <v>652</v>
      </c>
      <c r="AD108" s="34">
        <f t="shared" si="14"/>
        <v>62188</v>
      </c>
      <c r="AE108" s="6">
        <v>67</v>
      </c>
      <c r="AF108" s="6">
        <v>294</v>
      </c>
    </row>
    <row r="109" spans="2:32" ht="12.75">
      <c r="B109" s="37" t="s">
        <v>36</v>
      </c>
      <c r="C109" s="6">
        <v>0</v>
      </c>
      <c r="D109" s="6">
        <v>12</v>
      </c>
      <c r="E109" s="6">
        <v>12</v>
      </c>
      <c r="F109" s="6">
        <v>0</v>
      </c>
      <c r="G109" s="6">
        <v>9</v>
      </c>
      <c r="H109" s="6">
        <v>15</v>
      </c>
      <c r="I109" s="6">
        <v>0</v>
      </c>
      <c r="J109" s="6">
        <v>6</v>
      </c>
      <c r="K109" s="6">
        <v>0</v>
      </c>
      <c r="L109" s="6">
        <v>0</v>
      </c>
      <c r="M109" s="34">
        <f t="shared" si="12"/>
        <v>21</v>
      </c>
      <c r="N109" s="6">
        <v>0</v>
      </c>
      <c r="O109" s="6">
        <v>3</v>
      </c>
      <c r="P109" s="6">
        <v>0</v>
      </c>
      <c r="Q109" s="6">
        <v>0</v>
      </c>
      <c r="R109" s="6">
        <v>3</v>
      </c>
      <c r="S109" s="34">
        <f t="shared" si="13"/>
        <v>6</v>
      </c>
      <c r="T109" s="6">
        <v>29</v>
      </c>
      <c r="U109" s="6">
        <v>202</v>
      </c>
      <c r="V109" s="6">
        <v>896</v>
      </c>
      <c r="W109" s="6">
        <v>193</v>
      </c>
      <c r="X109" s="6">
        <v>588</v>
      </c>
      <c r="Y109" s="6">
        <v>200</v>
      </c>
      <c r="Z109" s="6">
        <v>218</v>
      </c>
      <c r="AA109" s="6">
        <v>454</v>
      </c>
      <c r="AB109" s="6">
        <v>606</v>
      </c>
      <c r="AC109" s="6">
        <v>42740</v>
      </c>
      <c r="AD109" s="34">
        <f t="shared" si="14"/>
        <v>46186</v>
      </c>
      <c r="AE109" s="6">
        <v>30</v>
      </c>
      <c r="AF109" s="6">
        <v>148</v>
      </c>
    </row>
    <row r="110" spans="2:32" ht="12.75">
      <c r="B110" s="43" t="s">
        <v>143</v>
      </c>
      <c r="C110" s="34">
        <f>SUM(C83:C87,C93,C99,C100:C109)</f>
        <v>3346</v>
      </c>
      <c r="D110" s="34">
        <f aca="true" t="shared" si="17" ref="D110:AF110">SUM(D83:D87,D93,D99,D100:D109)</f>
        <v>4315</v>
      </c>
      <c r="E110" s="34">
        <f t="shared" si="17"/>
        <v>3347</v>
      </c>
      <c r="F110" s="34">
        <f t="shared" si="17"/>
        <v>2916</v>
      </c>
      <c r="G110" s="34">
        <f t="shared" si="17"/>
        <v>4597</v>
      </c>
      <c r="H110" s="34">
        <f t="shared" si="17"/>
        <v>1376</v>
      </c>
      <c r="I110" s="34">
        <f t="shared" si="17"/>
        <v>485</v>
      </c>
      <c r="J110" s="34">
        <f t="shared" si="17"/>
        <v>600</v>
      </c>
      <c r="K110" s="34">
        <f t="shared" si="17"/>
        <v>1034</v>
      </c>
      <c r="L110" s="34">
        <f t="shared" si="17"/>
        <v>748</v>
      </c>
      <c r="M110" s="34">
        <f t="shared" si="17"/>
        <v>4243</v>
      </c>
      <c r="N110" s="34">
        <f t="shared" si="17"/>
        <v>665</v>
      </c>
      <c r="O110" s="34">
        <f t="shared" si="17"/>
        <v>1539</v>
      </c>
      <c r="P110" s="34">
        <f t="shared" si="17"/>
        <v>1088</v>
      </c>
      <c r="Q110" s="34">
        <f t="shared" si="17"/>
        <v>1718</v>
      </c>
      <c r="R110" s="34">
        <f t="shared" si="17"/>
        <v>2993</v>
      </c>
      <c r="S110" s="34">
        <f t="shared" si="17"/>
        <v>8003</v>
      </c>
      <c r="T110" s="34">
        <f t="shared" si="17"/>
        <v>12363</v>
      </c>
      <c r="U110" s="34">
        <f t="shared" si="17"/>
        <v>78180</v>
      </c>
      <c r="V110" s="34">
        <f t="shared" si="17"/>
        <v>113588</v>
      </c>
      <c r="W110" s="34">
        <f t="shared" si="17"/>
        <v>56357</v>
      </c>
      <c r="X110" s="34">
        <f t="shared" si="17"/>
        <v>73384</v>
      </c>
      <c r="Y110" s="34">
        <f t="shared" si="17"/>
        <v>61303</v>
      </c>
      <c r="Z110" s="34">
        <f t="shared" si="17"/>
        <v>89949</v>
      </c>
      <c r="AA110" s="34">
        <f t="shared" si="17"/>
        <v>90110</v>
      </c>
      <c r="AB110" s="34">
        <f t="shared" si="17"/>
        <v>63629</v>
      </c>
      <c r="AC110" s="34">
        <f t="shared" si="17"/>
        <v>46977</v>
      </c>
      <c r="AD110" s="34">
        <f t="shared" si="17"/>
        <v>716607</v>
      </c>
      <c r="AE110" s="34">
        <f t="shared" si="17"/>
        <v>909</v>
      </c>
      <c r="AF110" s="34">
        <f t="shared" si="17"/>
        <v>3586</v>
      </c>
    </row>
    <row r="111" spans="2:32" ht="12.75">
      <c r="B111" s="37" t="s">
        <v>37</v>
      </c>
      <c r="C111" s="6">
        <v>0</v>
      </c>
      <c r="D111" s="6">
        <v>3</v>
      </c>
      <c r="E111" s="6">
        <v>0</v>
      </c>
      <c r="F111" s="6">
        <v>6</v>
      </c>
      <c r="G111" s="6">
        <v>0</v>
      </c>
      <c r="H111" s="6">
        <v>0</v>
      </c>
      <c r="I111" s="6">
        <v>0</v>
      </c>
      <c r="J111" s="6">
        <v>0</v>
      </c>
      <c r="K111" s="6">
        <v>3</v>
      </c>
      <c r="L111" s="6">
        <v>3</v>
      </c>
      <c r="M111" s="34">
        <f t="shared" si="12"/>
        <v>6</v>
      </c>
      <c r="N111" s="6">
        <v>0</v>
      </c>
      <c r="O111" s="6">
        <v>0</v>
      </c>
      <c r="P111" s="6">
        <v>0</v>
      </c>
      <c r="Q111" s="6">
        <v>3</v>
      </c>
      <c r="R111" s="6">
        <v>3</v>
      </c>
      <c r="S111" s="34">
        <f t="shared" si="13"/>
        <v>6</v>
      </c>
      <c r="T111" s="6">
        <v>12</v>
      </c>
      <c r="U111" s="6">
        <v>42</v>
      </c>
      <c r="V111" s="6">
        <v>130</v>
      </c>
      <c r="W111" s="6">
        <v>64</v>
      </c>
      <c r="X111" s="6">
        <v>78</v>
      </c>
      <c r="Y111" s="6">
        <v>57</v>
      </c>
      <c r="Z111" s="6">
        <v>57</v>
      </c>
      <c r="AA111" s="6">
        <v>45</v>
      </c>
      <c r="AB111" s="6">
        <v>39</v>
      </c>
      <c r="AC111" s="6">
        <v>46</v>
      </c>
      <c r="AD111" s="34">
        <f t="shared" si="14"/>
        <v>591</v>
      </c>
      <c r="AE111" s="6">
        <v>24577</v>
      </c>
      <c r="AF111" s="6">
        <v>119</v>
      </c>
    </row>
    <row r="112" spans="2:32" ht="12.75">
      <c r="B112" s="37" t="s">
        <v>38</v>
      </c>
      <c r="C112" s="6">
        <v>12</v>
      </c>
      <c r="D112" s="6">
        <v>46</v>
      </c>
      <c r="E112" s="6">
        <v>18</v>
      </c>
      <c r="F112" s="6">
        <v>43</v>
      </c>
      <c r="G112" s="6">
        <v>9</v>
      </c>
      <c r="H112" s="6">
        <v>3</v>
      </c>
      <c r="I112" s="6">
        <v>9</v>
      </c>
      <c r="J112" s="6">
        <v>15</v>
      </c>
      <c r="K112" s="6">
        <v>12</v>
      </c>
      <c r="L112" s="6">
        <v>44</v>
      </c>
      <c r="M112" s="34">
        <f t="shared" si="12"/>
        <v>83</v>
      </c>
      <c r="N112" s="6">
        <v>9</v>
      </c>
      <c r="O112" s="6">
        <v>24</v>
      </c>
      <c r="P112" s="6">
        <v>3</v>
      </c>
      <c r="Q112" s="6">
        <v>6</v>
      </c>
      <c r="R112" s="6">
        <v>24</v>
      </c>
      <c r="S112" s="34">
        <f t="shared" si="13"/>
        <v>66</v>
      </c>
      <c r="T112" s="6">
        <v>70</v>
      </c>
      <c r="U112" s="6">
        <v>442</v>
      </c>
      <c r="V112" s="6">
        <v>593</v>
      </c>
      <c r="W112" s="6">
        <v>256</v>
      </c>
      <c r="X112" s="6">
        <v>188</v>
      </c>
      <c r="Y112" s="6">
        <v>263</v>
      </c>
      <c r="Z112" s="6">
        <v>348</v>
      </c>
      <c r="AA112" s="6">
        <v>519</v>
      </c>
      <c r="AB112" s="6">
        <v>289</v>
      </c>
      <c r="AC112" s="6">
        <v>179</v>
      </c>
      <c r="AD112" s="34">
        <f t="shared" si="14"/>
        <v>3424</v>
      </c>
      <c r="AE112" s="6">
        <v>244</v>
      </c>
      <c r="AF112" s="6">
        <v>72551</v>
      </c>
    </row>
    <row r="113" spans="2:32" ht="12.75">
      <c r="B113" s="37" t="s">
        <v>39</v>
      </c>
      <c r="C113" s="6">
        <v>31</v>
      </c>
      <c r="D113" s="6">
        <v>95</v>
      </c>
      <c r="E113" s="6">
        <v>59</v>
      </c>
      <c r="F113" s="6">
        <v>73</v>
      </c>
      <c r="G113" s="6">
        <v>89</v>
      </c>
      <c r="H113" s="6">
        <v>12</v>
      </c>
      <c r="I113" s="6">
        <v>10</v>
      </c>
      <c r="J113" s="6">
        <v>13</v>
      </c>
      <c r="K113" s="6">
        <v>11</v>
      </c>
      <c r="L113" s="6">
        <v>6</v>
      </c>
      <c r="M113" s="34">
        <f t="shared" si="12"/>
        <v>52</v>
      </c>
      <c r="N113" s="6">
        <v>3</v>
      </c>
      <c r="O113" s="6">
        <v>13</v>
      </c>
      <c r="P113" s="6">
        <v>9</v>
      </c>
      <c r="Q113" s="6">
        <v>7</v>
      </c>
      <c r="R113" s="6">
        <v>19</v>
      </c>
      <c r="S113" s="34">
        <f t="shared" si="13"/>
        <v>51</v>
      </c>
      <c r="T113" s="6">
        <v>181</v>
      </c>
      <c r="U113" s="6">
        <v>1626</v>
      </c>
      <c r="V113" s="6">
        <v>2290</v>
      </c>
      <c r="W113" s="6">
        <v>1409</v>
      </c>
      <c r="X113" s="6">
        <v>1720</v>
      </c>
      <c r="Y113" s="6">
        <v>1830</v>
      </c>
      <c r="Z113" s="6">
        <v>5934</v>
      </c>
      <c r="AA113" s="6">
        <v>3442</v>
      </c>
      <c r="AB113" s="6">
        <v>1676</v>
      </c>
      <c r="AC113" s="6">
        <v>727</v>
      </c>
      <c r="AD113" s="34">
        <f t="shared" si="14"/>
        <v>21285</v>
      </c>
      <c r="AE113" s="6">
        <v>632</v>
      </c>
      <c r="AF113" s="6">
        <v>1495</v>
      </c>
    </row>
    <row r="114" spans="2:32" ht="14.25" customHeight="1">
      <c r="B114" s="41" t="s">
        <v>40</v>
      </c>
      <c r="C114" s="6">
        <v>243</v>
      </c>
      <c r="D114" s="6">
        <v>386</v>
      </c>
      <c r="E114" s="6">
        <v>194</v>
      </c>
      <c r="F114" s="6">
        <v>200</v>
      </c>
      <c r="G114" s="6">
        <v>379</v>
      </c>
      <c r="H114" s="6">
        <v>73</v>
      </c>
      <c r="I114" s="6">
        <v>36</v>
      </c>
      <c r="J114" s="6">
        <v>43</v>
      </c>
      <c r="K114" s="6">
        <v>47</v>
      </c>
      <c r="L114" s="6">
        <v>38</v>
      </c>
      <c r="M114" s="34">
        <f t="shared" si="12"/>
        <v>237</v>
      </c>
      <c r="N114" s="6">
        <v>36</v>
      </c>
      <c r="O114" s="6">
        <v>107</v>
      </c>
      <c r="P114" s="6">
        <v>47</v>
      </c>
      <c r="Q114" s="6">
        <v>96</v>
      </c>
      <c r="R114" s="6">
        <v>172</v>
      </c>
      <c r="S114" s="34">
        <f t="shared" si="13"/>
        <v>458</v>
      </c>
      <c r="T114" s="6">
        <v>1002</v>
      </c>
      <c r="U114" s="6">
        <v>5897</v>
      </c>
      <c r="V114" s="6">
        <v>9020</v>
      </c>
      <c r="W114" s="6">
        <v>4132</v>
      </c>
      <c r="X114" s="6">
        <v>6424</v>
      </c>
      <c r="Y114" s="6">
        <v>4596</v>
      </c>
      <c r="Z114" s="6">
        <v>14539</v>
      </c>
      <c r="AA114" s="6">
        <v>7016</v>
      </c>
      <c r="AB114" s="6">
        <v>4641</v>
      </c>
      <c r="AC114" s="6">
        <v>3588</v>
      </c>
      <c r="AD114" s="34">
        <f t="shared" si="14"/>
        <v>62952</v>
      </c>
      <c r="AE114" s="6">
        <v>2249</v>
      </c>
      <c r="AF114" s="6">
        <v>6304</v>
      </c>
    </row>
    <row r="115" spans="2:32" ht="16.5" customHeight="1">
      <c r="B115" s="129" t="s">
        <v>41</v>
      </c>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row>
    <row r="116" s="125" customFormat="1" ht="12.75">
      <c r="B116" s="118" t="s">
        <v>304</v>
      </c>
    </row>
    <row r="117" ht="12.75">
      <c r="B117" s="37" t="s">
        <v>238</v>
      </c>
    </row>
    <row r="118" s="125" customFormat="1" ht="12.75">
      <c r="B118" s="116" t="s">
        <v>305</v>
      </c>
    </row>
    <row r="119" spans="2:13" ht="12.75">
      <c r="B119" s="19"/>
      <c r="M119" s="11"/>
    </row>
    <row r="120" spans="2:32" ht="16.5" customHeight="1">
      <c r="B120" s="145" t="s">
        <v>282</v>
      </c>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row>
    <row r="121" spans="2:32" s="80" customFormat="1" ht="34.5">
      <c r="B121" s="23" t="s">
        <v>33</v>
      </c>
      <c r="C121" s="86" t="s">
        <v>1</v>
      </c>
      <c r="D121" s="86" t="s">
        <v>2</v>
      </c>
      <c r="E121" s="86" t="s">
        <v>3</v>
      </c>
      <c r="F121" s="86" t="s">
        <v>4</v>
      </c>
      <c r="G121" s="86" t="s">
        <v>5</v>
      </c>
      <c r="H121" s="120" t="s">
        <v>302</v>
      </c>
      <c r="I121" s="120" t="s">
        <v>9</v>
      </c>
      <c r="J121" s="86" t="s">
        <v>10</v>
      </c>
      <c r="K121" s="86" t="s">
        <v>11</v>
      </c>
      <c r="L121" s="86" t="s">
        <v>152</v>
      </c>
      <c r="M121" s="87" t="s">
        <v>153</v>
      </c>
      <c r="N121" s="86" t="s">
        <v>12</v>
      </c>
      <c r="O121" s="86" t="s">
        <v>13</v>
      </c>
      <c r="P121" s="86" t="s">
        <v>154</v>
      </c>
      <c r="Q121" s="86" t="s">
        <v>15</v>
      </c>
      <c r="R121" s="86" t="s">
        <v>155</v>
      </c>
      <c r="S121" s="87" t="s">
        <v>156</v>
      </c>
      <c r="T121" s="86" t="s">
        <v>157</v>
      </c>
      <c r="U121" s="86" t="s">
        <v>158</v>
      </c>
      <c r="V121" s="86" t="s">
        <v>159</v>
      </c>
      <c r="W121" s="86" t="s">
        <v>160</v>
      </c>
      <c r="X121" s="86" t="s">
        <v>161</v>
      </c>
      <c r="Y121" s="86" t="s">
        <v>162</v>
      </c>
      <c r="Z121" s="86" t="s">
        <v>163</v>
      </c>
      <c r="AA121" s="86" t="s">
        <v>164</v>
      </c>
      <c r="AB121" s="86" t="s">
        <v>165</v>
      </c>
      <c r="AC121" s="86" t="s">
        <v>36</v>
      </c>
      <c r="AD121" s="87" t="s">
        <v>143</v>
      </c>
      <c r="AE121" s="86" t="s">
        <v>37</v>
      </c>
      <c r="AF121" s="86" t="s">
        <v>38</v>
      </c>
    </row>
    <row r="122" spans="2:32" ht="12.75">
      <c r="B122" s="37" t="s">
        <v>1</v>
      </c>
      <c r="C122" s="6">
        <v>66</v>
      </c>
      <c r="D122" s="6">
        <v>30</v>
      </c>
      <c r="E122" s="6">
        <v>0</v>
      </c>
      <c r="F122" s="6">
        <v>0</v>
      </c>
      <c r="G122" s="6">
        <v>14</v>
      </c>
      <c r="H122" s="6">
        <v>0</v>
      </c>
      <c r="I122" s="6">
        <v>22</v>
      </c>
      <c r="J122" s="6">
        <v>6</v>
      </c>
      <c r="K122" s="6">
        <v>0</v>
      </c>
      <c r="L122" s="6">
        <v>0</v>
      </c>
      <c r="M122" s="34">
        <f>SUM(H122:L122)</f>
        <v>28</v>
      </c>
      <c r="N122" s="6">
        <v>3</v>
      </c>
      <c r="O122" s="6">
        <v>0</v>
      </c>
      <c r="P122" s="6">
        <v>33</v>
      </c>
      <c r="Q122" s="6">
        <v>0</v>
      </c>
      <c r="R122" s="6">
        <v>15</v>
      </c>
      <c r="S122" s="34">
        <f>SUM(N122:R122)</f>
        <v>51</v>
      </c>
      <c r="T122" s="6">
        <v>20</v>
      </c>
      <c r="U122" s="6">
        <v>59</v>
      </c>
      <c r="V122" s="6">
        <v>48</v>
      </c>
      <c r="W122" s="6">
        <v>20</v>
      </c>
      <c r="X122" s="6">
        <v>27</v>
      </c>
      <c r="Y122" s="6">
        <v>18</v>
      </c>
      <c r="Z122" s="6">
        <v>12</v>
      </c>
      <c r="AA122" s="6">
        <v>45</v>
      </c>
      <c r="AB122" s="6">
        <v>7</v>
      </c>
      <c r="AC122" s="6">
        <v>9</v>
      </c>
      <c r="AD122" s="34">
        <f>SUM(C122:G122,M122,S122,T122:AC122)</f>
        <v>454</v>
      </c>
      <c r="AE122" s="6">
        <v>0</v>
      </c>
      <c r="AF122" s="6">
        <v>30</v>
      </c>
    </row>
    <row r="123" spans="2:32" ht="12.75">
      <c r="B123" s="37" t="s">
        <v>2</v>
      </c>
      <c r="C123" s="6">
        <v>13</v>
      </c>
      <c r="D123" s="6">
        <v>356</v>
      </c>
      <c r="E123" s="6">
        <v>3</v>
      </c>
      <c r="F123" s="6">
        <v>16</v>
      </c>
      <c r="G123" s="6">
        <v>36</v>
      </c>
      <c r="H123" s="6">
        <v>0</v>
      </c>
      <c r="I123" s="6">
        <v>50</v>
      </c>
      <c r="J123" s="6">
        <v>0</v>
      </c>
      <c r="K123" s="6">
        <v>0</v>
      </c>
      <c r="L123" s="6">
        <v>3</v>
      </c>
      <c r="M123" s="34">
        <f aca="true" t="shared" si="18" ref="M123:M153">SUM(H123:L123)</f>
        <v>53</v>
      </c>
      <c r="N123" s="6">
        <v>0</v>
      </c>
      <c r="O123" s="6">
        <v>0</v>
      </c>
      <c r="P123" s="6">
        <v>81</v>
      </c>
      <c r="Q123" s="6">
        <v>3</v>
      </c>
      <c r="R123" s="6">
        <v>26</v>
      </c>
      <c r="S123" s="34">
        <f aca="true" t="shared" si="19" ref="S123:S153">SUM(N123:R123)</f>
        <v>110</v>
      </c>
      <c r="T123" s="6">
        <v>32</v>
      </c>
      <c r="U123" s="6">
        <v>112</v>
      </c>
      <c r="V123" s="6">
        <v>159</v>
      </c>
      <c r="W123" s="6">
        <v>46</v>
      </c>
      <c r="X123" s="6">
        <v>38</v>
      </c>
      <c r="Y123" s="6">
        <v>49</v>
      </c>
      <c r="Z123" s="6">
        <v>52</v>
      </c>
      <c r="AA123" s="6">
        <v>104</v>
      </c>
      <c r="AB123" s="6">
        <v>37</v>
      </c>
      <c r="AC123" s="6">
        <v>6</v>
      </c>
      <c r="AD123" s="34">
        <f aca="true" t="shared" si="20" ref="AD123:AD153">SUM(C123:G123,M123,S123,T123:AC123)</f>
        <v>1222</v>
      </c>
      <c r="AE123" s="6">
        <v>0</v>
      </c>
      <c r="AF123" s="6">
        <v>54</v>
      </c>
    </row>
    <row r="124" spans="2:32" ht="12.75">
      <c r="B124" s="37" t="s">
        <v>3</v>
      </c>
      <c r="C124" s="6">
        <v>3</v>
      </c>
      <c r="D124" s="6">
        <v>24</v>
      </c>
      <c r="E124" s="6">
        <v>34</v>
      </c>
      <c r="F124" s="6">
        <v>3</v>
      </c>
      <c r="G124" s="6">
        <v>27</v>
      </c>
      <c r="H124" s="6">
        <v>3</v>
      </c>
      <c r="I124" s="6">
        <v>13</v>
      </c>
      <c r="J124" s="6">
        <v>3</v>
      </c>
      <c r="K124" s="6">
        <v>0</v>
      </c>
      <c r="L124" s="6">
        <v>0</v>
      </c>
      <c r="M124" s="34">
        <f t="shared" si="18"/>
        <v>19</v>
      </c>
      <c r="N124" s="6">
        <v>0</v>
      </c>
      <c r="O124" s="6">
        <v>0</v>
      </c>
      <c r="P124" s="6">
        <v>32</v>
      </c>
      <c r="Q124" s="6">
        <v>0</v>
      </c>
      <c r="R124" s="6">
        <v>9</v>
      </c>
      <c r="S124" s="34">
        <f t="shared" si="19"/>
        <v>41</v>
      </c>
      <c r="T124" s="6">
        <v>15</v>
      </c>
      <c r="U124" s="6">
        <v>77</v>
      </c>
      <c r="V124" s="6">
        <v>80</v>
      </c>
      <c r="W124" s="6">
        <v>40</v>
      </c>
      <c r="X124" s="6">
        <v>17</v>
      </c>
      <c r="Y124" s="6">
        <v>22</v>
      </c>
      <c r="Z124" s="6">
        <v>24</v>
      </c>
      <c r="AA124" s="6">
        <v>47</v>
      </c>
      <c r="AB124" s="6">
        <v>39</v>
      </c>
      <c r="AC124" s="6">
        <v>6</v>
      </c>
      <c r="AD124" s="34">
        <f t="shared" si="20"/>
        <v>518</v>
      </c>
      <c r="AE124" s="6">
        <v>3</v>
      </c>
      <c r="AF124" s="6">
        <v>30</v>
      </c>
    </row>
    <row r="125" spans="2:32" ht="12.75">
      <c r="B125" s="37" t="s">
        <v>4</v>
      </c>
      <c r="C125" s="6">
        <v>3</v>
      </c>
      <c r="D125" s="6">
        <v>11</v>
      </c>
      <c r="E125" s="6">
        <v>0</v>
      </c>
      <c r="F125" s="6">
        <v>38</v>
      </c>
      <c r="G125" s="6">
        <v>13</v>
      </c>
      <c r="H125" s="6">
        <v>0</v>
      </c>
      <c r="I125" s="6">
        <v>20</v>
      </c>
      <c r="J125" s="6">
        <v>11</v>
      </c>
      <c r="K125" s="6">
        <v>0</v>
      </c>
      <c r="L125" s="6">
        <v>0</v>
      </c>
      <c r="M125" s="34">
        <f t="shared" si="18"/>
        <v>31</v>
      </c>
      <c r="N125" s="6">
        <v>0</v>
      </c>
      <c r="O125" s="6">
        <v>0</v>
      </c>
      <c r="P125" s="6">
        <v>27</v>
      </c>
      <c r="Q125" s="6">
        <v>0</v>
      </c>
      <c r="R125" s="6">
        <v>6</v>
      </c>
      <c r="S125" s="34">
        <f t="shared" si="19"/>
        <v>33</v>
      </c>
      <c r="T125" s="6">
        <v>14</v>
      </c>
      <c r="U125" s="6">
        <v>41</v>
      </c>
      <c r="V125" s="6">
        <v>32</v>
      </c>
      <c r="W125" s="6">
        <v>9</v>
      </c>
      <c r="X125" s="6">
        <v>5</v>
      </c>
      <c r="Y125" s="6">
        <v>15</v>
      </c>
      <c r="Z125" s="6">
        <v>9</v>
      </c>
      <c r="AA125" s="6">
        <v>62</v>
      </c>
      <c r="AB125" s="6">
        <v>17</v>
      </c>
      <c r="AC125" s="6">
        <v>3</v>
      </c>
      <c r="AD125" s="34">
        <f t="shared" si="20"/>
        <v>336</v>
      </c>
      <c r="AE125" s="6">
        <v>3</v>
      </c>
      <c r="AF125" s="6">
        <v>26</v>
      </c>
    </row>
    <row r="126" spans="2:32" ht="12.75">
      <c r="B126" s="37" t="s">
        <v>5</v>
      </c>
      <c r="C126" s="6">
        <v>0</v>
      </c>
      <c r="D126" s="6">
        <v>26</v>
      </c>
      <c r="E126" s="6">
        <v>0</v>
      </c>
      <c r="F126" s="6">
        <v>6</v>
      </c>
      <c r="G126" s="6">
        <v>449</v>
      </c>
      <c r="H126" s="6">
        <v>7</v>
      </c>
      <c r="I126" s="6">
        <v>17</v>
      </c>
      <c r="J126" s="6">
        <v>0</v>
      </c>
      <c r="K126" s="6">
        <v>0</v>
      </c>
      <c r="L126" s="6">
        <v>0</v>
      </c>
      <c r="M126" s="34">
        <f t="shared" si="18"/>
        <v>24</v>
      </c>
      <c r="N126" s="6">
        <v>0</v>
      </c>
      <c r="O126" s="6">
        <v>0</v>
      </c>
      <c r="P126" s="6">
        <v>56</v>
      </c>
      <c r="Q126" s="6">
        <v>0</v>
      </c>
      <c r="R126" s="6">
        <v>14</v>
      </c>
      <c r="S126" s="34">
        <f t="shared" si="19"/>
        <v>70</v>
      </c>
      <c r="T126" s="6">
        <v>19</v>
      </c>
      <c r="U126" s="6">
        <v>74</v>
      </c>
      <c r="V126" s="6">
        <v>86</v>
      </c>
      <c r="W126" s="6">
        <v>37</v>
      </c>
      <c r="X126" s="6">
        <v>18</v>
      </c>
      <c r="Y126" s="6">
        <v>25</v>
      </c>
      <c r="Z126" s="6">
        <v>24</v>
      </c>
      <c r="AA126" s="6">
        <v>94</v>
      </c>
      <c r="AB126" s="6">
        <v>23</v>
      </c>
      <c r="AC126" s="6">
        <v>6</v>
      </c>
      <c r="AD126" s="34">
        <f t="shared" si="20"/>
        <v>981</v>
      </c>
      <c r="AE126" s="6">
        <v>0</v>
      </c>
      <c r="AF126" s="6">
        <v>37</v>
      </c>
    </row>
    <row r="127" spans="2:32" ht="12.75">
      <c r="B127" s="118" t="s">
        <v>302</v>
      </c>
      <c r="C127" s="6">
        <v>3</v>
      </c>
      <c r="D127" s="6">
        <v>14</v>
      </c>
      <c r="E127" s="6">
        <v>6</v>
      </c>
      <c r="F127" s="6">
        <v>3</v>
      </c>
      <c r="G127" s="6">
        <v>17</v>
      </c>
      <c r="H127" s="6">
        <v>12</v>
      </c>
      <c r="I127" s="6">
        <v>16</v>
      </c>
      <c r="J127" s="6">
        <v>6</v>
      </c>
      <c r="K127" s="6">
        <v>0</v>
      </c>
      <c r="L127" s="6">
        <v>3</v>
      </c>
      <c r="M127" s="34">
        <f t="shared" si="18"/>
        <v>37</v>
      </c>
      <c r="N127" s="6">
        <v>0</v>
      </c>
      <c r="O127" s="6">
        <v>0</v>
      </c>
      <c r="P127" s="6">
        <v>13</v>
      </c>
      <c r="Q127" s="6">
        <v>0</v>
      </c>
      <c r="R127" s="6">
        <v>3</v>
      </c>
      <c r="S127" s="34">
        <f t="shared" si="19"/>
        <v>16</v>
      </c>
      <c r="T127" s="6">
        <v>9</v>
      </c>
      <c r="U127" s="6">
        <v>15</v>
      </c>
      <c r="V127" s="6">
        <v>34</v>
      </c>
      <c r="W127" s="6">
        <v>7</v>
      </c>
      <c r="X127" s="6">
        <v>16</v>
      </c>
      <c r="Y127" s="6">
        <v>12</v>
      </c>
      <c r="Z127" s="6">
        <v>6</v>
      </c>
      <c r="AA127" s="6">
        <v>22</v>
      </c>
      <c r="AB127" s="6">
        <v>3</v>
      </c>
      <c r="AC127" s="6">
        <v>0</v>
      </c>
      <c r="AD127" s="34">
        <f t="shared" si="20"/>
        <v>220</v>
      </c>
      <c r="AE127" s="6">
        <v>0</v>
      </c>
      <c r="AF127" s="6">
        <v>20</v>
      </c>
    </row>
    <row r="128" spans="2:32" ht="12.75">
      <c r="B128" s="118" t="s">
        <v>9</v>
      </c>
      <c r="C128" s="6">
        <v>7</v>
      </c>
      <c r="D128" s="6">
        <v>18</v>
      </c>
      <c r="E128" s="6">
        <v>0</v>
      </c>
      <c r="F128" s="6">
        <v>0</v>
      </c>
      <c r="G128" s="6">
        <v>13</v>
      </c>
      <c r="H128" s="6">
        <v>0</v>
      </c>
      <c r="I128" s="6">
        <v>28</v>
      </c>
      <c r="J128" s="6">
        <v>4</v>
      </c>
      <c r="K128" s="6">
        <v>3</v>
      </c>
      <c r="L128" s="6">
        <v>0</v>
      </c>
      <c r="M128" s="34">
        <f t="shared" si="18"/>
        <v>35</v>
      </c>
      <c r="N128" s="6">
        <v>0</v>
      </c>
      <c r="O128" s="6">
        <v>0</v>
      </c>
      <c r="P128" s="6">
        <v>23</v>
      </c>
      <c r="Q128" s="6">
        <v>0</v>
      </c>
      <c r="R128" s="6">
        <v>8</v>
      </c>
      <c r="S128" s="34">
        <f t="shared" si="19"/>
        <v>31</v>
      </c>
      <c r="T128" s="6">
        <v>27</v>
      </c>
      <c r="U128" s="6">
        <v>52</v>
      </c>
      <c r="V128" s="6">
        <v>67</v>
      </c>
      <c r="W128" s="6">
        <v>23</v>
      </c>
      <c r="X128" s="6">
        <v>16</v>
      </c>
      <c r="Y128" s="6">
        <v>19</v>
      </c>
      <c r="Z128" s="6">
        <v>15</v>
      </c>
      <c r="AA128" s="6">
        <v>33</v>
      </c>
      <c r="AB128" s="6">
        <v>12</v>
      </c>
      <c r="AC128" s="6">
        <v>0</v>
      </c>
      <c r="AD128" s="34">
        <f t="shared" si="20"/>
        <v>368</v>
      </c>
      <c r="AE128" s="6">
        <v>3</v>
      </c>
      <c r="AF128" s="6">
        <v>17</v>
      </c>
    </row>
    <row r="129" spans="2:32" ht="12.75">
      <c r="B129" s="37" t="s">
        <v>10</v>
      </c>
      <c r="C129" s="6">
        <v>4</v>
      </c>
      <c r="D129" s="6">
        <v>7</v>
      </c>
      <c r="E129" s="6">
        <v>0</v>
      </c>
      <c r="F129" s="6">
        <v>0</v>
      </c>
      <c r="G129" s="6">
        <v>13</v>
      </c>
      <c r="H129" s="6">
        <v>0</v>
      </c>
      <c r="I129" s="6">
        <v>6</v>
      </c>
      <c r="J129" s="6">
        <v>37</v>
      </c>
      <c r="K129" s="6">
        <v>0</v>
      </c>
      <c r="L129" s="6">
        <v>3</v>
      </c>
      <c r="M129" s="34">
        <f t="shared" si="18"/>
        <v>46</v>
      </c>
      <c r="N129" s="6">
        <v>0</v>
      </c>
      <c r="O129" s="6">
        <v>0</v>
      </c>
      <c r="P129" s="6">
        <v>13</v>
      </c>
      <c r="Q129" s="6">
        <v>0</v>
      </c>
      <c r="R129" s="6">
        <v>3</v>
      </c>
      <c r="S129" s="34">
        <f t="shared" si="19"/>
        <v>16</v>
      </c>
      <c r="T129" s="6">
        <v>12</v>
      </c>
      <c r="U129" s="6">
        <v>49</v>
      </c>
      <c r="V129" s="6">
        <v>53</v>
      </c>
      <c r="W129" s="6">
        <v>32</v>
      </c>
      <c r="X129" s="6">
        <v>16</v>
      </c>
      <c r="Y129" s="6">
        <v>3</v>
      </c>
      <c r="Z129" s="6">
        <v>12</v>
      </c>
      <c r="AA129" s="6">
        <v>19</v>
      </c>
      <c r="AB129" s="6">
        <v>9</v>
      </c>
      <c r="AC129" s="6">
        <v>3</v>
      </c>
      <c r="AD129" s="34">
        <f t="shared" si="20"/>
        <v>294</v>
      </c>
      <c r="AE129" s="6">
        <v>0</v>
      </c>
      <c r="AF129" s="6">
        <v>32</v>
      </c>
    </row>
    <row r="130" spans="2:32" ht="12.75">
      <c r="B130" s="37" t="s">
        <v>11</v>
      </c>
      <c r="C130" s="6">
        <v>3</v>
      </c>
      <c r="D130" s="6">
        <v>5</v>
      </c>
      <c r="E130" s="6">
        <v>4</v>
      </c>
      <c r="F130" s="6">
        <v>0</v>
      </c>
      <c r="G130" s="6">
        <v>10</v>
      </c>
      <c r="H130" s="6">
        <v>5</v>
      </c>
      <c r="I130" s="6">
        <v>11</v>
      </c>
      <c r="J130" s="6">
        <v>3</v>
      </c>
      <c r="K130" s="6">
        <v>5</v>
      </c>
      <c r="L130" s="6">
        <v>0</v>
      </c>
      <c r="M130" s="34">
        <f t="shared" si="18"/>
        <v>24</v>
      </c>
      <c r="N130" s="6">
        <v>0</v>
      </c>
      <c r="O130" s="6">
        <v>0</v>
      </c>
      <c r="P130" s="6">
        <v>8</v>
      </c>
      <c r="Q130" s="6">
        <v>0</v>
      </c>
      <c r="R130" s="6">
        <v>0</v>
      </c>
      <c r="S130" s="34">
        <f t="shared" si="19"/>
        <v>8</v>
      </c>
      <c r="T130" s="6">
        <v>3</v>
      </c>
      <c r="U130" s="6">
        <v>12</v>
      </c>
      <c r="V130" s="6">
        <v>18</v>
      </c>
      <c r="W130" s="6">
        <v>7</v>
      </c>
      <c r="X130" s="6">
        <v>3</v>
      </c>
      <c r="Y130" s="6">
        <v>6</v>
      </c>
      <c r="Z130" s="6">
        <v>3</v>
      </c>
      <c r="AA130" s="6">
        <v>16</v>
      </c>
      <c r="AB130" s="6">
        <v>12</v>
      </c>
      <c r="AC130" s="6">
        <v>3</v>
      </c>
      <c r="AD130" s="34">
        <f t="shared" si="20"/>
        <v>137</v>
      </c>
      <c r="AE130" s="6">
        <v>0</v>
      </c>
      <c r="AF130" s="6">
        <v>9</v>
      </c>
    </row>
    <row r="131" spans="2:32" ht="12.75">
      <c r="B131" s="37" t="s">
        <v>152</v>
      </c>
      <c r="C131" s="6">
        <v>0</v>
      </c>
      <c r="D131" s="6">
        <v>9</v>
      </c>
      <c r="E131" s="6">
        <v>0</v>
      </c>
      <c r="F131" s="6">
        <v>3</v>
      </c>
      <c r="G131" s="6">
        <v>15</v>
      </c>
      <c r="H131" s="6">
        <v>3</v>
      </c>
      <c r="I131" s="6">
        <v>4</v>
      </c>
      <c r="J131" s="6">
        <v>3</v>
      </c>
      <c r="K131" s="6">
        <v>0</v>
      </c>
      <c r="L131" s="6">
        <v>14</v>
      </c>
      <c r="M131" s="34">
        <f t="shared" si="18"/>
        <v>24</v>
      </c>
      <c r="N131" s="6">
        <v>0</v>
      </c>
      <c r="O131" s="6">
        <v>0</v>
      </c>
      <c r="P131" s="6">
        <v>7</v>
      </c>
      <c r="Q131" s="6">
        <v>3</v>
      </c>
      <c r="R131" s="6">
        <v>3</v>
      </c>
      <c r="S131" s="34">
        <f t="shared" si="19"/>
        <v>13</v>
      </c>
      <c r="T131" s="6">
        <v>6</v>
      </c>
      <c r="U131" s="6">
        <v>41</v>
      </c>
      <c r="V131" s="6">
        <v>24</v>
      </c>
      <c r="W131" s="6">
        <v>18</v>
      </c>
      <c r="X131" s="6">
        <v>15</v>
      </c>
      <c r="Y131" s="6">
        <v>32</v>
      </c>
      <c r="Z131" s="6">
        <v>6</v>
      </c>
      <c r="AA131" s="6">
        <v>33</v>
      </c>
      <c r="AB131" s="6">
        <v>6</v>
      </c>
      <c r="AC131" s="6">
        <v>6</v>
      </c>
      <c r="AD131" s="34">
        <f t="shared" si="20"/>
        <v>251</v>
      </c>
      <c r="AE131" s="6">
        <v>0</v>
      </c>
      <c r="AF131" s="6">
        <v>43</v>
      </c>
    </row>
    <row r="132" spans="2:32" ht="12.75">
      <c r="B132" s="43" t="s">
        <v>153</v>
      </c>
      <c r="C132" s="34">
        <f>SUM(C127:C131)</f>
        <v>17</v>
      </c>
      <c r="D132" s="34">
        <f aca="true" t="shared" si="21" ref="D132:AF132">SUM(D127:D131)</f>
        <v>53</v>
      </c>
      <c r="E132" s="34">
        <f t="shared" si="21"/>
        <v>10</v>
      </c>
      <c r="F132" s="34">
        <f t="shared" si="21"/>
        <v>6</v>
      </c>
      <c r="G132" s="34">
        <f t="shared" si="21"/>
        <v>68</v>
      </c>
      <c r="H132" s="34">
        <f t="shared" si="21"/>
        <v>20</v>
      </c>
      <c r="I132" s="34">
        <f t="shared" si="21"/>
        <v>65</v>
      </c>
      <c r="J132" s="34">
        <f t="shared" si="21"/>
        <v>53</v>
      </c>
      <c r="K132" s="34">
        <f t="shared" si="21"/>
        <v>8</v>
      </c>
      <c r="L132" s="34">
        <f t="shared" si="21"/>
        <v>20</v>
      </c>
      <c r="M132" s="34">
        <f t="shared" si="21"/>
        <v>166</v>
      </c>
      <c r="N132" s="34">
        <f t="shared" si="21"/>
        <v>0</v>
      </c>
      <c r="O132" s="34">
        <f t="shared" si="21"/>
        <v>0</v>
      </c>
      <c r="P132" s="34">
        <f t="shared" si="21"/>
        <v>64</v>
      </c>
      <c r="Q132" s="34">
        <f t="shared" si="21"/>
        <v>3</v>
      </c>
      <c r="R132" s="34">
        <f t="shared" si="21"/>
        <v>17</v>
      </c>
      <c r="S132" s="34">
        <f t="shared" si="21"/>
        <v>84</v>
      </c>
      <c r="T132" s="34">
        <f t="shared" si="21"/>
        <v>57</v>
      </c>
      <c r="U132" s="34">
        <f t="shared" si="21"/>
        <v>169</v>
      </c>
      <c r="V132" s="34">
        <f t="shared" si="21"/>
        <v>196</v>
      </c>
      <c r="W132" s="34">
        <f t="shared" si="21"/>
        <v>87</v>
      </c>
      <c r="X132" s="34">
        <f t="shared" si="21"/>
        <v>66</v>
      </c>
      <c r="Y132" s="34">
        <f t="shared" si="21"/>
        <v>72</v>
      </c>
      <c r="Z132" s="34">
        <f t="shared" si="21"/>
        <v>42</v>
      </c>
      <c r="AA132" s="34">
        <f t="shared" si="21"/>
        <v>123</v>
      </c>
      <c r="AB132" s="34">
        <f t="shared" si="21"/>
        <v>42</v>
      </c>
      <c r="AC132" s="34">
        <f t="shared" si="21"/>
        <v>12</v>
      </c>
      <c r="AD132" s="34">
        <f t="shared" si="21"/>
        <v>1270</v>
      </c>
      <c r="AE132" s="34">
        <f t="shared" si="21"/>
        <v>3</v>
      </c>
      <c r="AF132" s="34">
        <f t="shared" si="21"/>
        <v>121</v>
      </c>
    </row>
    <row r="133" spans="2:32" ht="12.75">
      <c r="B133" s="37" t="s">
        <v>12</v>
      </c>
      <c r="C133" s="6">
        <v>0</v>
      </c>
      <c r="D133" s="6">
        <v>6</v>
      </c>
      <c r="E133" s="6">
        <v>0</v>
      </c>
      <c r="F133" s="6">
        <v>0</v>
      </c>
      <c r="G133" s="6">
        <v>3</v>
      </c>
      <c r="H133" s="6">
        <v>0</v>
      </c>
      <c r="I133" s="6">
        <v>3</v>
      </c>
      <c r="J133" s="6">
        <v>0</v>
      </c>
      <c r="K133" s="6"/>
      <c r="L133" s="6">
        <v>0</v>
      </c>
      <c r="M133" s="34">
        <f t="shared" si="18"/>
        <v>3</v>
      </c>
      <c r="N133" s="6">
        <v>4</v>
      </c>
      <c r="O133" s="6">
        <v>0</v>
      </c>
      <c r="P133" s="6">
        <v>24</v>
      </c>
      <c r="Q133" s="6">
        <v>0</v>
      </c>
      <c r="R133" s="6">
        <v>6</v>
      </c>
      <c r="S133" s="34">
        <f t="shared" si="19"/>
        <v>34</v>
      </c>
      <c r="T133" s="6">
        <v>0</v>
      </c>
      <c r="U133" s="6">
        <v>24</v>
      </c>
      <c r="V133" s="6">
        <v>27</v>
      </c>
      <c r="W133" s="6">
        <v>15</v>
      </c>
      <c r="X133" s="6">
        <v>3</v>
      </c>
      <c r="Y133" s="6">
        <v>5</v>
      </c>
      <c r="Z133" s="6">
        <v>6</v>
      </c>
      <c r="AA133" s="6">
        <v>3</v>
      </c>
      <c r="AB133" s="6">
        <v>6</v>
      </c>
      <c r="AC133" s="6">
        <v>0</v>
      </c>
      <c r="AD133" s="34">
        <f t="shared" si="20"/>
        <v>135</v>
      </c>
      <c r="AE133" s="6">
        <v>0</v>
      </c>
      <c r="AF133" s="6">
        <v>3</v>
      </c>
    </row>
    <row r="134" spans="2:32" ht="12.75">
      <c r="B134" s="37" t="s">
        <v>13</v>
      </c>
      <c r="C134" s="6">
        <v>0</v>
      </c>
      <c r="D134" s="6">
        <v>8</v>
      </c>
      <c r="E134" s="6">
        <v>0</v>
      </c>
      <c r="F134" s="6">
        <v>0</v>
      </c>
      <c r="G134" s="6">
        <v>31</v>
      </c>
      <c r="H134" s="6">
        <v>0</v>
      </c>
      <c r="I134" s="6">
        <v>3</v>
      </c>
      <c r="J134" s="6">
        <v>0</v>
      </c>
      <c r="K134" s="6">
        <v>0</v>
      </c>
      <c r="L134" s="6">
        <v>0</v>
      </c>
      <c r="M134" s="34">
        <f t="shared" si="18"/>
        <v>3</v>
      </c>
      <c r="N134" s="6">
        <v>0</v>
      </c>
      <c r="O134" s="6">
        <v>17</v>
      </c>
      <c r="P134" s="6">
        <v>10</v>
      </c>
      <c r="Q134" s="6">
        <v>0</v>
      </c>
      <c r="R134" s="6">
        <v>9</v>
      </c>
      <c r="S134" s="34">
        <f t="shared" si="19"/>
        <v>36</v>
      </c>
      <c r="T134" s="6">
        <v>8</v>
      </c>
      <c r="U134" s="6">
        <v>31</v>
      </c>
      <c r="V134" s="6">
        <v>32</v>
      </c>
      <c r="W134" s="6">
        <v>18</v>
      </c>
      <c r="X134" s="6">
        <v>12</v>
      </c>
      <c r="Y134" s="6">
        <v>9</v>
      </c>
      <c r="Z134" s="6">
        <v>6</v>
      </c>
      <c r="AA134" s="6">
        <v>28</v>
      </c>
      <c r="AB134" s="6">
        <v>15</v>
      </c>
      <c r="AC134" s="6">
        <v>3</v>
      </c>
      <c r="AD134" s="34">
        <f t="shared" si="20"/>
        <v>240</v>
      </c>
      <c r="AE134" s="6">
        <v>3</v>
      </c>
      <c r="AF134" s="6">
        <v>14</v>
      </c>
    </row>
    <row r="135" spans="2:32" ht="12.75">
      <c r="B135" s="37" t="s">
        <v>154</v>
      </c>
      <c r="C135" s="6">
        <v>0</v>
      </c>
      <c r="D135" s="6">
        <v>19</v>
      </c>
      <c r="E135" s="6">
        <v>0</v>
      </c>
      <c r="F135" s="6">
        <v>3</v>
      </c>
      <c r="G135" s="6">
        <v>16</v>
      </c>
      <c r="H135" s="6">
        <v>3</v>
      </c>
      <c r="I135" s="6">
        <v>37</v>
      </c>
      <c r="J135" s="6">
        <v>0</v>
      </c>
      <c r="K135" s="6">
        <v>0</v>
      </c>
      <c r="L135" s="6">
        <v>0</v>
      </c>
      <c r="M135" s="34">
        <f t="shared" si="18"/>
        <v>40</v>
      </c>
      <c r="N135" s="6">
        <v>3</v>
      </c>
      <c r="O135" s="6">
        <v>0</v>
      </c>
      <c r="P135" s="6">
        <v>745</v>
      </c>
      <c r="Q135" s="6">
        <v>0</v>
      </c>
      <c r="R135" s="6">
        <v>6</v>
      </c>
      <c r="S135" s="34">
        <f t="shared" si="19"/>
        <v>754</v>
      </c>
      <c r="T135" s="6">
        <v>52</v>
      </c>
      <c r="U135" s="6">
        <v>135</v>
      </c>
      <c r="V135" s="6">
        <v>76</v>
      </c>
      <c r="W135" s="6">
        <v>45</v>
      </c>
      <c r="X135" s="6">
        <v>27</v>
      </c>
      <c r="Y135" s="6">
        <v>54</v>
      </c>
      <c r="Z135" s="6">
        <v>32</v>
      </c>
      <c r="AA135" s="6">
        <v>64</v>
      </c>
      <c r="AB135" s="6">
        <v>25</v>
      </c>
      <c r="AC135" s="6">
        <v>3</v>
      </c>
      <c r="AD135" s="34">
        <f t="shared" si="20"/>
        <v>1345</v>
      </c>
      <c r="AE135" s="6">
        <v>3</v>
      </c>
      <c r="AF135" s="6">
        <v>26</v>
      </c>
    </row>
    <row r="136" spans="2:32" ht="12.75">
      <c r="B136" s="37" t="s">
        <v>15</v>
      </c>
      <c r="C136" s="6">
        <v>3</v>
      </c>
      <c r="D136" s="6">
        <v>7</v>
      </c>
      <c r="E136" s="6">
        <v>0</v>
      </c>
      <c r="F136" s="6">
        <v>0</v>
      </c>
      <c r="G136" s="6">
        <v>32</v>
      </c>
      <c r="H136" s="6">
        <v>0</v>
      </c>
      <c r="I136" s="6">
        <v>6</v>
      </c>
      <c r="J136" s="6">
        <v>0</v>
      </c>
      <c r="K136" s="6">
        <v>0</v>
      </c>
      <c r="L136" s="6">
        <v>0</v>
      </c>
      <c r="M136" s="34">
        <f t="shared" si="18"/>
        <v>6</v>
      </c>
      <c r="N136" s="6">
        <v>0</v>
      </c>
      <c r="O136" s="6">
        <v>0</v>
      </c>
      <c r="P136" s="6">
        <v>7</v>
      </c>
      <c r="Q136" s="6">
        <v>11</v>
      </c>
      <c r="R136" s="6">
        <v>8</v>
      </c>
      <c r="S136" s="34">
        <f t="shared" si="19"/>
        <v>26</v>
      </c>
      <c r="T136" s="6">
        <v>37</v>
      </c>
      <c r="U136" s="6">
        <v>32</v>
      </c>
      <c r="V136" s="6">
        <v>18</v>
      </c>
      <c r="W136" s="6">
        <v>10</v>
      </c>
      <c r="X136" s="6">
        <v>13</v>
      </c>
      <c r="Y136" s="6">
        <v>6</v>
      </c>
      <c r="Z136" s="6">
        <v>6</v>
      </c>
      <c r="AA136" s="6">
        <v>27</v>
      </c>
      <c r="AB136" s="6">
        <v>15</v>
      </c>
      <c r="AC136" s="6">
        <v>6</v>
      </c>
      <c r="AD136" s="34">
        <f t="shared" si="20"/>
        <v>244</v>
      </c>
      <c r="AE136" s="6">
        <v>0</v>
      </c>
      <c r="AF136" s="6">
        <v>5</v>
      </c>
    </row>
    <row r="137" spans="2:32" ht="12.75">
      <c r="B137" s="37" t="s">
        <v>155</v>
      </c>
      <c r="C137" s="6">
        <v>3</v>
      </c>
      <c r="D137" s="6">
        <v>21</v>
      </c>
      <c r="E137" s="6">
        <v>3</v>
      </c>
      <c r="F137" s="6">
        <v>0</v>
      </c>
      <c r="G137" s="6">
        <v>24</v>
      </c>
      <c r="H137" s="6">
        <v>0</v>
      </c>
      <c r="I137" s="6">
        <v>18</v>
      </c>
      <c r="J137" s="6">
        <v>0</v>
      </c>
      <c r="K137" s="6">
        <v>0</v>
      </c>
      <c r="L137" s="6">
        <v>0</v>
      </c>
      <c r="M137" s="34">
        <f t="shared" si="18"/>
        <v>18</v>
      </c>
      <c r="N137" s="6">
        <v>3</v>
      </c>
      <c r="O137" s="6">
        <v>0</v>
      </c>
      <c r="P137" s="6">
        <v>30</v>
      </c>
      <c r="Q137" s="6">
        <v>0</v>
      </c>
      <c r="R137" s="6">
        <v>33</v>
      </c>
      <c r="S137" s="34">
        <f t="shared" si="19"/>
        <v>66</v>
      </c>
      <c r="T137" s="6">
        <v>64</v>
      </c>
      <c r="U137" s="6">
        <v>122</v>
      </c>
      <c r="V137" s="6">
        <v>72</v>
      </c>
      <c r="W137" s="6">
        <v>25</v>
      </c>
      <c r="X137" s="6">
        <v>22</v>
      </c>
      <c r="Y137" s="6">
        <v>12</v>
      </c>
      <c r="Z137" s="6">
        <v>3</v>
      </c>
      <c r="AA137" s="6">
        <v>43</v>
      </c>
      <c r="AB137" s="6">
        <v>15</v>
      </c>
      <c r="AC137" s="6">
        <v>0</v>
      </c>
      <c r="AD137" s="34">
        <f t="shared" si="20"/>
        <v>513</v>
      </c>
      <c r="AE137" s="6">
        <v>0</v>
      </c>
      <c r="AF137" s="6">
        <v>106</v>
      </c>
    </row>
    <row r="138" spans="2:32" ht="12.75">
      <c r="B138" s="43" t="s">
        <v>156</v>
      </c>
      <c r="C138" s="34">
        <f>SUM(C133:C137)</f>
        <v>6</v>
      </c>
      <c r="D138" s="34">
        <f aca="true" t="shared" si="22" ref="D138:AF138">SUM(D133:D137)</f>
        <v>61</v>
      </c>
      <c r="E138" s="34">
        <f t="shared" si="22"/>
        <v>3</v>
      </c>
      <c r="F138" s="34">
        <f t="shared" si="22"/>
        <v>3</v>
      </c>
      <c r="G138" s="34">
        <f t="shared" si="22"/>
        <v>106</v>
      </c>
      <c r="H138" s="34">
        <f t="shared" si="22"/>
        <v>3</v>
      </c>
      <c r="I138" s="34">
        <f t="shared" si="22"/>
        <v>67</v>
      </c>
      <c r="J138" s="34">
        <f t="shared" si="22"/>
        <v>0</v>
      </c>
      <c r="K138" s="34">
        <f t="shared" si="22"/>
        <v>0</v>
      </c>
      <c r="L138" s="34">
        <f t="shared" si="22"/>
        <v>0</v>
      </c>
      <c r="M138" s="34">
        <f t="shared" si="22"/>
        <v>70</v>
      </c>
      <c r="N138" s="34">
        <f t="shared" si="22"/>
        <v>10</v>
      </c>
      <c r="O138" s="34">
        <f t="shared" si="22"/>
        <v>17</v>
      </c>
      <c r="P138" s="34">
        <f t="shared" si="22"/>
        <v>816</v>
      </c>
      <c r="Q138" s="34">
        <f t="shared" si="22"/>
        <v>11</v>
      </c>
      <c r="R138" s="34">
        <f t="shared" si="22"/>
        <v>62</v>
      </c>
      <c r="S138" s="34">
        <f t="shared" si="22"/>
        <v>916</v>
      </c>
      <c r="T138" s="34">
        <f t="shared" si="22"/>
        <v>161</v>
      </c>
      <c r="U138" s="34">
        <f t="shared" si="22"/>
        <v>344</v>
      </c>
      <c r="V138" s="34">
        <f t="shared" si="22"/>
        <v>225</v>
      </c>
      <c r="W138" s="34">
        <f t="shared" si="22"/>
        <v>113</v>
      </c>
      <c r="X138" s="34">
        <f t="shared" si="22"/>
        <v>77</v>
      </c>
      <c r="Y138" s="34">
        <f t="shared" si="22"/>
        <v>86</v>
      </c>
      <c r="Z138" s="34">
        <f t="shared" si="22"/>
        <v>53</v>
      </c>
      <c r="AA138" s="34">
        <f t="shared" si="22"/>
        <v>165</v>
      </c>
      <c r="AB138" s="34">
        <f t="shared" si="22"/>
        <v>76</v>
      </c>
      <c r="AC138" s="34">
        <f t="shared" si="22"/>
        <v>12</v>
      </c>
      <c r="AD138" s="34">
        <f t="shared" si="22"/>
        <v>2477</v>
      </c>
      <c r="AE138" s="34">
        <f t="shared" si="22"/>
        <v>6</v>
      </c>
      <c r="AF138" s="34">
        <f t="shared" si="22"/>
        <v>154</v>
      </c>
    </row>
    <row r="139" spans="2:32" ht="12.75">
      <c r="B139" s="37" t="s">
        <v>157</v>
      </c>
      <c r="C139" s="6">
        <v>0</v>
      </c>
      <c r="D139" s="6">
        <v>107</v>
      </c>
      <c r="E139" s="6">
        <v>0</v>
      </c>
      <c r="F139" s="6">
        <v>6</v>
      </c>
      <c r="G139" s="6">
        <v>81</v>
      </c>
      <c r="H139" s="6">
        <v>0</v>
      </c>
      <c r="I139" s="6">
        <v>63</v>
      </c>
      <c r="J139" s="6">
        <v>12</v>
      </c>
      <c r="K139" s="6">
        <v>0</v>
      </c>
      <c r="L139" s="6">
        <v>0</v>
      </c>
      <c r="M139" s="34">
        <f t="shared" si="18"/>
        <v>75</v>
      </c>
      <c r="N139" s="6">
        <v>0</v>
      </c>
      <c r="O139" s="6">
        <v>3</v>
      </c>
      <c r="P139" s="6">
        <v>163</v>
      </c>
      <c r="Q139" s="6">
        <v>3</v>
      </c>
      <c r="R139" s="6">
        <v>54</v>
      </c>
      <c r="S139" s="34">
        <f t="shared" si="19"/>
        <v>223</v>
      </c>
      <c r="T139" s="6">
        <v>646</v>
      </c>
      <c r="U139" s="6">
        <v>435</v>
      </c>
      <c r="V139" s="6">
        <v>273</v>
      </c>
      <c r="W139" s="6">
        <v>161</v>
      </c>
      <c r="X139" s="6">
        <v>114</v>
      </c>
      <c r="Y139" s="6">
        <v>109</v>
      </c>
      <c r="Z139" s="6">
        <v>49</v>
      </c>
      <c r="AA139" s="6">
        <v>253</v>
      </c>
      <c r="AB139" s="6">
        <v>131</v>
      </c>
      <c r="AC139" s="6">
        <v>28</v>
      </c>
      <c r="AD139" s="34">
        <f t="shared" si="20"/>
        <v>2691</v>
      </c>
      <c r="AE139" s="6">
        <v>15</v>
      </c>
      <c r="AF139" s="6">
        <v>144</v>
      </c>
    </row>
    <row r="140" spans="2:32" ht="12.75">
      <c r="B140" s="37" t="s">
        <v>158</v>
      </c>
      <c r="C140" s="6">
        <v>298</v>
      </c>
      <c r="D140" s="6">
        <v>501</v>
      </c>
      <c r="E140" s="6">
        <v>0</v>
      </c>
      <c r="F140" s="6">
        <v>15</v>
      </c>
      <c r="G140" s="6">
        <v>267</v>
      </c>
      <c r="H140" s="6">
        <v>0</v>
      </c>
      <c r="I140" s="6">
        <v>62</v>
      </c>
      <c r="J140" s="6">
        <v>3</v>
      </c>
      <c r="K140" s="6">
        <v>0</v>
      </c>
      <c r="L140" s="6">
        <v>6</v>
      </c>
      <c r="M140" s="34">
        <f t="shared" si="18"/>
        <v>71</v>
      </c>
      <c r="N140" s="6">
        <v>0</v>
      </c>
      <c r="O140" s="6">
        <v>10</v>
      </c>
      <c r="P140" s="6">
        <v>393</v>
      </c>
      <c r="Q140" s="6">
        <v>0</v>
      </c>
      <c r="R140" s="6">
        <v>81</v>
      </c>
      <c r="S140" s="34">
        <f t="shared" si="19"/>
        <v>484</v>
      </c>
      <c r="T140" s="6">
        <v>215</v>
      </c>
      <c r="U140" s="6">
        <v>8273</v>
      </c>
      <c r="V140" s="6">
        <v>2579</v>
      </c>
      <c r="W140" s="6">
        <v>2125</v>
      </c>
      <c r="X140" s="6">
        <v>1048</v>
      </c>
      <c r="Y140" s="6">
        <v>702</v>
      </c>
      <c r="Z140" s="6">
        <v>743</v>
      </c>
      <c r="AA140" s="6">
        <v>1695</v>
      </c>
      <c r="AB140" s="6">
        <v>748</v>
      </c>
      <c r="AC140" s="6">
        <v>288</v>
      </c>
      <c r="AD140" s="34">
        <f t="shared" si="20"/>
        <v>20052</v>
      </c>
      <c r="AE140" s="6">
        <v>111</v>
      </c>
      <c r="AF140" s="6">
        <v>731</v>
      </c>
    </row>
    <row r="141" spans="2:32" ht="12.75">
      <c r="B141" s="37" t="s">
        <v>159</v>
      </c>
      <c r="C141" s="6">
        <v>31</v>
      </c>
      <c r="D141" s="6">
        <v>468</v>
      </c>
      <c r="E141" s="6">
        <v>0</v>
      </c>
      <c r="F141" s="6">
        <v>10</v>
      </c>
      <c r="G141" s="6">
        <v>243</v>
      </c>
      <c r="H141" s="6">
        <v>3</v>
      </c>
      <c r="I141" s="6">
        <v>42</v>
      </c>
      <c r="J141" s="6">
        <v>15</v>
      </c>
      <c r="K141" s="6">
        <v>0</v>
      </c>
      <c r="L141" s="6">
        <v>9</v>
      </c>
      <c r="M141" s="34">
        <f t="shared" si="18"/>
        <v>69</v>
      </c>
      <c r="N141" s="6">
        <v>0</v>
      </c>
      <c r="O141" s="6">
        <v>10</v>
      </c>
      <c r="P141" s="6">
        <v>456</v>
      </c>
      <c r="Q141" s="6">
        <v>0</v>
      </c>
      <c r="R141" s="6">
        <v>21</v>
      </c>
      <c r="S141" s="34">
        <f t="shared" si="19"/>
        <v>487</v>
      </c>
      <c r="T141" s="6">
        <v>86</v>
      </c>
      <c r="U141" s="6">
        <v>3396</v>
      </c>
      <c r="V141" s="6">
        <v>16236</v>
      </c>
      <c r="W141" s="6">
        <v>1685</v>
      </c>
      <c r="X141" s="6">
        <v>1806</v>
      </c>
      <c r="Y141" s="6">
        <v>917</v>
      </c>
      <c r="Z141" s="6">
        <v>939</v>
      </c>
      <c r="AA141" s="6">
        <v>1966</v>
      </c>
      <c r="AB141" s="6">
        <v>1027</v>
      </c>
      <c r="AC141" s="6">
        <v>648</v>
      </c>
      <c r="AD141" s="34">
        <f t="shared" si="20"/>
        <v>30014</v>
      </c>
      <c r="AE141" s="6">
        <v>42</v>
      </c>
      <c r="AF141" s="6">
        <v>660</v>
      </c>
    </row>
    <row r="142" spans="2:32" ht="12.75">
      <c r="B142" s="37" t="s">
        <v>160</v>
      </c>
      <c r="C142" s="6">
        <v>0</v>
      </c>
      <c r="D142" s="6">
        <v>193</v>
      </c>
      <c r="E142" s="6">
        <v>0</v>
      </c>
      <c r="F142" s="6">
        <v>0</v>
      </c>
      <c r="G142" s="6">
        <v>97</v>
      </c>
      <c r="H142" s="6">
        <v>0</v>
      </c>
      <c r="I142" s="6">
        <v>13</v>
      </c>
      <c r="J142" s="6">
        <v>3</v>
      </c>
      <c r="K142" s="6">
        <v>0</v>
      </c>
      <c r="L142" s="6">
        <v>6</v>
      </c>
      <c r="M142" s="34">
        <f t="shared" si="18"/>
        <v>22</v>
      </c>
      <c r="N142" s="6">
        <v>0</v>
      </c>
      <c r="O142" s="6">
        <v>0</v>
      </c>
      <c r="P142" s="6">
        <v>162</v>
      </c>
      <c r="Q142" s="6">
        <v>0</v>
      </c>
      <c r="R142" s="6">
        <v>3</v>
      </c>
      <c r="S142" s="34">
        <f t="shared" si="19"/>
        <v>165</v>
      </c>
      <c r="T142" s="6">
        <v>63</v>
      </c>
      <c r="U142" s="6">
        <v>2139</v>
      </c>
      <c r="V142" s="6">
        <v>1521</v>
      </c>
      <c r="W142" s="6">
        <v>7627</v>
      </c>
      <c r="X142" s="6">
        <v>1921</v>
      </c>
      <c r="Y142" s="6">
        <v>1018</v>
      </c>
      <c r="Z142" s="6">
        <v>932</v>
      </c>
      <c r="AA142" s="6">
        <v>2120</v>
      </c>
      <c r="AB142" s="6">
        <v>949</v>
      </c>
      <c r="AC142" s="6">
        <v>352</v>
      </c>
      <c r="AD142" s="34">
        <f t="shared" si="20"/>
        <v>19119</v>
      </c>
      <c r="AE142" s="6">
        <v>58</v>
      </c>
      <c r="AF142" s="6">
        <v>335</v>
      </c>
    </row>
    <row r="143" spans="2:32" ht="12.75">
      <c r="B143" s="37" t="s">
        <v>161</v>
      </c>
      <c r="C143" s="6">
        <v>3</v>
      </c>
      <c r="D143" s="6">
        <v>106</v>
      </c>
      <c r="E143" s="6">
        <v>0</v>
      </c>
      <c r="F143" s="6">
        <v>0</v>
      </c>
      <c r="G143" s="6">
        <v>49</v>
      </c>
      <c r="H143" s="6">
        <v>0</v>
      </c>
      <c r="I143" s="6">
        <v>24</v>
      </c>
      <c r="J143" s="6">
        <v>0</v>
      </c>
      <c r="K143" s="6">
        <v>0</v>
      </c>
      <c r="L143" s="6">
        <v>6</v>
      </c>
      <c r="M143" s="34">
        <f t="shared" si="18"/>
        <v>30</v>
      </c>
      <c r="N143" s="6">
        <v>0</v>
      </c>
      <c r="O143" s="6">
        <v>6</v>
      </c>
      <c r="P143" s="6">
        <v>194</v>
      </c>
      <c r="Q143" s="6">
        <v>0</v>
      </c>
      <c r="R143" s="6">
        <v>0</v>
      </c>
      <c r="S143" s="34">
        <f t="shared" si="19"/>
        <v>200</v>
      </c>
      <c r="T143" s="6">
        <v>30</v>
      </c>
      <c r="U143" s="6">
        <v>1573</v>
      </c>
      <c r="V143" s="6">
        <v>2168</v>
      </c>
      <c r="W143" s="6">
        <v>2651</v>
      </c>
      <c r="X143" s="6">
        <v>9549</v>
      </c>
      <c r="Y143" s="6">
        <v>1033</v>
      </c>
      <c r="Z143" s="6">
        <v>1037</v>
      </c>
      <c r="AA143" s="6">
        <v>2109</v>
      </c>
      <c r="AB143" s="6">
        <v>1916</v>
      </c>
      <c r="AC143" s="6">
        <v>1172</v>
      </c>
      <c r="AD143" s="34">
        <f t="shared" si="20"/>
        <v>23626</v>
      </c>
      <c r="AE143" s="6">
        <v>72</v>
      </c>
      <c r="AF143" s="6">
        <v>455</v>
      </c>
    </row>
    <row r="144" spans="2:32" ht="12.75">
      <c r="B144" s="37" t="s">
        <v>162</v>
      </c>
      <c r="C144" s="6">
        <v>3</v>
      </c>
      <c r="D144" s="6">
        <v>139</v>
      </c>
      <c r="E144" s="6">
        <v>0</v>
      </c>
      <c r="F144" s="6">
        <v>12</v>
      </c>
      <c r="G144" s="6">
        <v>74</v>
      </c>
      <c r="H144" s="6">
        <v>0</v>
      </c>
      <c r="I144" s="6">
        <v>3</v>
      </c>
      <c r="J144" s="6">
        <v>0</v>
      </c>
      <c r="K144" s="6">
        <v>0</v>
      </c>
      <c r="L144" s="6">
        <v>8</v>
      </c>
      <c r="M144" s="34">
        <f t="shared" si="18"/>
        <v>11</v>
      </c>
      <c r="N144" s="6">
        <v>0</v>
      </c>
      <c r="O144" s="6">
        <v>0</v>
      </c>
      <c r="P144" s="6">
        <v>284</v>
      </c>
      <c r="Q144" s="6">
        <v>0</v>
      </c>
      <c r="R144" s="6">
        <v>3</v>
      </c>
      <c r="S144" s="34">
        <f t="shared" si="19"/>
        <v>287</v>
      </c>
      <c r="T144" s="6">
        <v>21</v>
      </c>
      <c r="U144" s="6">
        <v>1474</v>
      </c>
      <c r="V144" s="6">
        <v>1184</v>
      </c>
      <c r="W144" s="6">
        <v>2758</v>
      </c>
      <c r="X144" s="6">
        <v>1771</v>
      </c>
      <c r="Y144" s="6">
        <v>9738</v>
      </c>
      <c r="Z144" s="6">
        <v>2350</v>
      </c>
      <c r="AA144" s="6">
        <v>4514</v>
      </c>
      <c r="AB144" s="6">
        <v>1626</v>
      </c>
      <c r="AC144" s="6">
        <v>470</v>
      </c>
      <c r="AD144" s="34">
        <f t="shared" si="20"/>
        <v>26432</v>
      </c>
      <c r="AE144" s="6">
        <v>264</v>
      </c>
      <c r="AF144" s="6">
        <v>317</v>
      </c>
    </row>
    <row r="145" spans="2:32" ht="12.75">
      <c r="B145" s="37" t="s">
        <v>163</v>
      </c>
      <c r="C145" s="6">
        <v>44</v>
      </c>
      <c r="D145" s="6">
        <v>119</v>
      </c>
      <c r="E145" s="6">
        <v>0</v>
      </c>
      <c r="F145" s="6">
        <v>3</v>
      </c>
      <c r="G145" s="6">
        <v>89</v>
      </c>
      <c r="H145" s="6">
        <v>0</v>
      </c>
      <c r="I145" s="6">
        <v>3</v>
      </c>
      <c r="J145" s="6">
        <v>0</v>
      </c>
      <c r="K145" s="6">
        <v>0</v>
      </c>
      <c r="L145" s="6">
        <v>0</v>
      </c>
      <c r="M145" s="34">
        <f t="shared" si="18"/>
        <v>3</v>
      </c>
      <c r="N145" s="6">
        <v>0</v>
      </c>
      <c r="O145" s="6">
        <v>0</v>
      </c>
      <c r="P145" s="6">
        <v>247</v>
      </c>
      <c r="Q145" s="6">
        <v>0</v>
      </c>
      <c r="R145" s="6">
        <v>0</v>
      </c>
      <c r="S145" s="34">
        <f t="shared" si="19"/>
        <v>247</v>
      </c>
      <c r="T145" s="6">
        <v>33</v>
      </c>
      <c r="U145" s="6">
        <v>1140</v>
      </c>
      <c r="V145" s="6">
        <v>1458</v>
      </c>
      <c r="W145" s="6">
        <v>1599</v>
      </c>
      <c r="X145" s="6">
        <v>1530</v>
      </c>
      <c r="Y145" s="6">
        <v>2928</v>
      </c>
      <c r="Z145" s="6">
        <v>13304</v>
      </c>
      <c r="AA145" s="6">
        <v>7408</v>
      </c>
      <c r="AB145" s="6">
        <v>2137</v>
      </c>
      <c r="AC145" s="6">
        <v>431</v>
      </c>
      <c r="AD145" s="34">
        <f t="shared" si="20"/>
        <v>32473</v>
      </c>
      <c r="AE145" s="6">
        <v>45</v>
      </c>
      <c r="AF145" s="6">
        <v>527</v>
      </c>
    </row>
    <row r="146" spans="2:32" ht="12.75">
      <c r="B146" s="37" t="s">
        <v>164</v>
      </c>
      <c r="C146" s="6">
        <v>8</v>
      </c>
      <c r="D146" s="6">
        <v>203</v>
      </c>
      <c r="E146" s="6">
        <v>0</v>
      </c>
      <c r="F146" s="6">
        <v>15</v>
      </c>
      <c r="G146" s="6">
        <v>73</v>
      </c>
      <c r="H146" s="6">
        <v>0</v>
      </c>
      <c r="I146" s="6">
        <v>10</v>
      </c>
      <c r="J146" s="6">
        <v>6</v>
      </c>
      <c r="K146" s="6">
        <v>0</v>
      </c>
      <c r="L146" s="6">
        <v>6</v>
      </c>
      <c r="M146" s="34">
        <f t="shared" si="18"/>
        <v>22</v>
      </c>
      <c r="N146" s="6">
        <v>0</v>
      </c>
      <c r="O146" s="6">
        <v>0</v>
      </c>
      <c r="P146" s="6">
        <v>360</v>
      </c>
      <c r="Q146" s="6">
        <v>0</v>
      </c>
      <c r="R146" s="6">
        <v>15</v>
      </c>
      <c r="S146" s="34">
        <f t="shared" si="19"/>
        <v>375</v>
      </c>
      <c r="T146" s="6">
        <v>35</v>
      </c>
      <c r="U146" s="6">
        <v>1855</v>
      </c>
      <c r="V146" s="6">
        <v>1817</v>
      </c>
      <c r="W146" s="6">
        <v>2592</v>
      </c>
      <c r="X146" s="6">
        <v>2459</v>
      </c>
      <c r="Y146" s="6">
        <v>2738</v>
      </c>
      <c r="Z146" s="6">
        <v>4126</v>
      </c>
      <c r="AA146" s="6">
        <v>22912</v>
      </c>
      <c r="AB146" s="6">
        <v>5469</v>
      </c>
      <c r="AC146" s="6">
        <v>1353</v>
      </c>
      <c r="AD146" s="34">
        <f t="shared" si="20"/>
        <v>46052</v>
      </c>
      <c r="AE146" s="6">
        <v>288</v>
      </c>
      <c r="AF146" s="6">
        <v>796</v>
      </c>
    </row>
    <row r="147" spans="2:32" ht="12.75">
      <c r="B147" s="37" t="s">
        <v>165</v>
      </c>
      <c r="C147" s="6">
        <v>0</v>
      </c>
      <c r="D147" s="6">
        <v>74</v>
      </c>
      <c r="E147" s="6">
        <v>0</v>
      </c>
      <c r="F147" s="6">
        <v>3</v>
      </c>
      <c r="G147" s="6">
        <v>30</v>
      </c>
      <c r="H147" s="6">
        <v>0</v>
      </c>
      <c r="I147" s="6">
        <v>6</v>
      </c>
      <c r="J147" s="6">
        <v>3</v>
      </c>
      <c r="K147" s="6">
        <v>0</v>
      </c>
      <c r="L147" s="6">
        <v>0</v>
      </c>
      <c r="M147" s="34">
        <f t="shared" si="18"/>
        <v>9</v>
      </c>
      <c r="N147" s="6">
        <v>3</v>
      </c>
      <c r="O147" s="6">
        <v>0</v>
      </c>
      <c r="P147" s="6">
        <v>171</v>
      </c>
      <c r="Q147" s="6">
        <v>0</v>
      </c>
      <c r="R147" s="6">
        <v>9</v>
      </c>
      <c r="S147" s="34">
        <f t="shared" si="19"/>
        <v>183</v>
      </c>
      <c r="T147" s="6">
        <v>17</v>
      </c>
      <c r="U147" s="6">
        <v>840</v>
      </c>
      <c r="V147" s="6">
        <v>981</v>
      </c>
      <c r="W147" s="6">
        <v>960</v>
      </c>
      <c r="X147" s="6">
        <v>1500</v>
      </c>
      <c r="Y147" s="6">
        <v>1071</v>
      </c>
      <c r="Z147" s="6">
        <v>1543</v>
      </c>
      <c r="AA147" s="6">
        <v>5122</v>
      </c>
      <c r="AB147" s="6">
        <v>12157</v>
      </c>
      <c r="AC147" s="6">
        <v>1738</v>
      </c>
      <c r="AD147" s="34">
        <f t="shared" si="20"/>
        <v>26228</v>
      </c>
      <c r="AE147" s="6">
        <v>153</v>
      </c>
      <c r="AF147" s="6">
        <v>605</v>
      </c>
    </row>
    <row r="148" spans="2:32" ht="12.75">
      <c r="B148" s="37" t="s">
        <v>36</v>
      </c>
      <c r="C148" s="6">
        <v>0</v>
      </c>
      <c r="D148" s="6">
        <v>29</v>
      </c>
      <c r="E148" s="6">
        <v>0</v>
      </c>
      <c r="F148" s="6">
        <v>0</v>
      </c>
      <c r="G148" s="6">
        <v>12</v>
      </c>
      <c r="H148" s="6">
        <v>0</v>
      </c>
      <c r="I148" s="6">
        <v>3</v>
      </c>
      <c r="J148" s="6">
        <v>3</v>
      </c>
      <c r="K148" s="6">
        <v>0</v>
      </c>
      <c r="L148" s="6">
        <v>5</v>
      </c>
      <c r="M148" s="34">
        <f t="shared" si="18"/>
        <v>11</v>
      </c>
      <c r="N148" s="6">
        <v>0</v>
      </c>
      <c r="O148" s="6">
        <v>0</v>
      </c>
      <c r="P148" s="6">
        <v>48</v>
      </c>
      <c r="Q148" s="6">
        <v>0</v>
      </c>
      <c r="R148" s="6">
        <v>0</v>
      </c>
      <c r="S148" s="34">
        <f t="shared" si="19"/>
        <v>48</v>
      </c>
      <c r="T148" s="6">
        <v>9</v>
      </c>
      <c r="U148" s="6">
        <v>586</v>
      </c>
      <c r="V148" s="6">
        <v>1134</v>
      </c>
      <c r="W148" s="6">
        <v>448</v>
      </c>
      <c r="X148" s="6">
        <v>925</v>
      </c>
      <c r="Y148" s="6">
        <v>340</v>
      </c>
      <c r="Z148" s="6">
        <v>497</v>
      </c>
      <c r="AA148" s="6">
        <v>1431</v>
      </c>
      <c r="AB148" s="6">
        <v>1479</v>
      </c>
      <c r="AC148" s="6">
        <v>4832</v>
      </c>
      <c r="AD148" s="34">
        <f t="shared" si="20"/>
        <v>11781</v>
      </c>
      <c r="AE148" s="6">
        <v>22</v>
      </c>
      <c r="AF148" s="6">
        <v>159</v>
      </c>
    </row>
    <row r="149" spans="2:32" ht="12.75">
      <c r="B149" s="43" t="s">
        <v>143</v>
      </c>
      <c r="C149" s="34">
        <f>SUM(C122:C126,C132,C138,C139:C148)</f>
        <v>495</v>
      </c>
      <c r="D149" s="34">
        <f aca="true" t="shared" si="23" ref="D149:AF149">SUM(D122:D126,D132,D138,D139:D148)</f>
        <v>2500</v>
      </c>
      <c r="E149" s="34">
        <f t="shared" si="23"/>
        <v>50</v>
      </c>
      <c r="F149" s="34">
        <f t="shared" si="23"/>
        <v>136</v>
      </c>
      <c r="G149" s="34">
        <f t="shared" si="23"/>
        <v>1728</v>
      </c>
      <c r="H149" s="34">
        <f t="shared" si="23"/>
        <v>36</v>
      </c>
      <c r="I149" s="34">
        <f t="shared" si="23"/>
        <v>483</v>
      </c>
      <c r="J149" s="34">
        <f t="shared" si="23"/>
        <v>118</v>
      </c>
      <c r="K149" s="34">
        <f t="shared" si="23"/>
        <v>8</v>
      </c>
      <c r="L149" s="34">
        <f t="shared" si="23"/>
        <v>69</v>
      </c>
      <c r="M149" s="34">
        <f t="shared" si="23"/>
        <v>714</v>
      </c>
      <c r="N149" s="34">
        <f t="shared" si="23"/>
        <v>16</v>
      </c>
      <c r="O149" s="34">
        <f t="shared" si="23"/>
        <v>46</v>
      </c>
      <c r="P149" s="34">
        <f t="shared" si="23"/>
        <v>3587</v>
      </c>
      <c r="Q149" s="34">
        <f t="shared" si="23"/>
        <v>20</v>
      </c>
      <c r="R149" s="34">
        <f t="shared" si="23"/>
        <v>335</v>
      </c>
      <c r="S149" s="34">
        <f t="shared" si="23"/>
        <v>4004</v>
      </c>
      <c r="T149" s="34">
        <f t="shared" si="23"/>
        <v>1473</v>
      </c>
      <c r="U149" s="34">
        <f t="shared" si="23"/>
        <v>22587</v>
      </c>
      <c r="V149" s="34">
        <f t="shared" si="23"/>
        <v>30177</v>
      </c>
      <c r="W149" s="34">
        <f t="shared" si="23"/>
        <v>22958</v>
      </c>
      <c r="X149" s="34">
        <f t="shared" si="23"/>
        <v>22871</v>
      </c>
      <c r="Y149" s="34">
        <f t="shared" si="23"/>
        <v>20881</v>
      </c>
      <c r="Z149" s="34">
        <f t="shared" si="23"/>
        <v>25736</v>
      </c>
      <c r="AA149" s="34">
        <f t="shared" si="23"/>
        <v>50170</v>
      </c>
      <c r="AB149" s="34">
        <f t="shared" si="23"/>
        <v>27880</v>
      </c>
      <c r="AC149" s="34">
        <f t="shared" si="23"/>
        <v>11366</v>
      </c>
      <c r="AD149" s="34">
        <f t="shared" si="23"/>
        <v>245726</v>
      </c>
      <c r="AE149" s="34">
        <f t="shared" si="23"/>
        <v>1085</v>
      </c>
      <c r="AF149" s="34">
        <f t="shared" si="23"/>
        <v>5181</v>
      </c>
    </row>
    <row r="150" spans="2:32" ht="12.75">
      <c r="B150" s="37" t="s">
        <v>37</v>
      </c>
      <c r="C150" s="6">
        <v>0</v>
      </c>
      <c r="D150" s="6">
        <v>42</v>
      </c>
      <c r="E150" s="6">
        <v>0</v>
      </c>
      <c r="F150" s="6">
        <v>0</v>
      </c>
      <c r="G150" s="6">
        <v>42</v>
      </c>
      <c r="H150" s="6">
        <v>0</v>
      </c>
      <c r="I150" s="6">
        <v>0</v>
      </c>
      <c r="J150" s="6">
        <v>0</v>
      </c>
      <c r="K150" s="6">
        <v>0</v>
      </c>
      <c r="L150" s="6">
        <v>0</v>
      </c>
      <c r="M150" s="34">
        <f t="shared" si="18"/>
        <v>0</v>
      </c>
      <c r="N150" s="6">
        <v>0</v>
      </c>
      <c r="O150" s="6">
        <v>0</v>
      </c>
      <c r="P150" s="6">
        <v>35</v>
      </c>
      <c r="Q150" s="6">
        <v>0</v>
      </c>
      <c r="R150" s="6">
        <v>0</v>
      </c>
      <c r="S150" s="34">
        <f t="shared" si="19"/>
        <v>35</v>
      </c>
      <c r="T150" s="6">
        <v>6</v>
      </c>
      <c r="U150" s="6">
        <v>109</v>
      </c>
      <c r="V150" s="6">
        <v>568</v>
      </c>
      <c r="W150" s="6">
        <v>107</v>
      </c>
      <c r="X150" s="6">
        <v>159</v>
      </c>
      <c r="Y150" s="6">
        <v>115</v>
      </c>
      <c r="Z150" s="6">
        <v>147</v>
      </c>
      <c r="AA150" s="6">
        <v>330</v>
      </c>
      <c r="AB150" s="6">
        <v>99</v>
      </c>
      <c r="AC150" s="6">
        <v>87</v>
      </c>
      <c r="AD150" s="34">
        <f t="shared" si="20"/>
        <v>1846</v>
      </c>
      <c r="AE150" s="6">
        <v>3507</v>
      </c>
      <c r="AF150" s="6">
        <v>935</v>
      </c>
    </row>
    <row r="151" spans="2:32" ht="12.75">
      <c r="B151" s="37" t="s">
        <v>38</v>
      </c>
      <c r="C151" s="6">
        <v>0</v>
      </c>
      <c r="D151" s="6">
        <v>127</v>
      </c>
      <c r="E151" s="6">
        <v>0</v>
      </c>
      <c r="F151" s="6">
        <v>21</v>
      </c>
      <c r="G151" s="6">
        <v>36</v>
      </c>
      <c r="H151" s="6">
        <v>0</v>
      </c>
      <c r="I151" s="6">
        <v>12</v>
      </c>
      <c r="J151" s="6">
        <v>9</v>
      </c>
      <c r="K151" s="6">
        <v>0</v>
      </c>
      <c r="L151" s="6">
        <v>23</v>
      </c>
      <c r="M151" s="34">
        <f t="shared" si="18"/>
        <v>44</v>
      </c>
      <c r="N151" s="6">
        <v>0</v>
      </c>
      <c r="O151" s="6">
        <v>3</v>
      </c>
      <c r="P151" s="6">
        <v>93</v>
      </c>
      <c r="Q151" s="6">
        <v>0</v>
      </c>
      <c r="R151" s="6">
        <v>3</v>
      </c>
      <c r="S151" s="34">
        <f t="shared" si="19"/>
        <v>99</v>
      </c>
      <c r="T151" s="6">
        <v>24</v>
      </c>
      <c r="U151" s="6">
        <v>585</v>
      </c>
      <c r="V151" s="6">
        <v>563</v>
      </c>
      <c r="W151" s="6">
        <v>195</v>
      </c>
      <c r="X151" s="6">
        <v>412</v>
      </c>
      <c r="Y151" s="6">
        <v>359</v>
      </c>
      <c r="Z151" s="6">
        <v>436</v>
      </c>
      <c r="AA151" s="6">
        <v>1084</v>
      </c>
      <c r="AB151" s="6">
        <v>439</v>
      </c>
      <c r="AC151" s="6">
        <v>131</v>
      </c>
      <c r="AD151" s="34">
        <f t="shared" si="20"/>
        <v>4555</v>
      </c>
      <c r="AE151" s="6">
        <v>492</v>
      </c>
      <c r="AF151" s="6">
        <v>14965</v>
      </c>
    </row>
    <row r="152" spans="2:32" ht="12.75">
      <c r="B152" s="37" t="s">
        <v>39</v>
      </c>
      <c r="C152" s="6">
        <v>23</v>
      </c>
      <c r="D152" s="6">
        <v>395</v>
      </c>
      <c r="E152" s="6">
        <v>0</v>
      </c>
      <c r="F152" s="6">
        <v>21</v>
      </c>
      <c r="G152" s="6">
        <v>276</v>
      </c>
      <c r="H152" s="6">
        <v>0</v>
      </c>
      <c r="I152" s="6">
        <v>59</v>
      </c>
      <c r="J152" s="6">
        <v>5</v>
      </c>
      <c r="K152" s="6">
        <v>0</v>
      </c>
      <c r="L152" s="6">
        <v>9</v>
      </c>
      <c r="M152" s="34">
        <f t="shared" si="18"/>
        <v>73</v>
      </c>
      <c r="N152" s="6">
        <v>0</v>
      </c>
      <c r="O152" s="6">
        <v>0</v>
      </c>
      <c r="P152" s="6">
        <v>656</v>
      </c>
      <c r="Q152" s="6">
        <v>0</v>
      </c>
      <c r="R152" s="6">
        <v>25</v>
      </c>
      <c r="S152" s="34">
        <f t="shared" si="19"/>
        <v>681</v>
      </c>
      <c r="T152" s="6">
        <v>89</v>
      </c>
      <c r="U152" s="6">
        <v>3277</v>
      </c>
      <c r="V152" s="6">
        <v>4468</v>
      </c>
      <c r="W152" s="6">
        <v>2760</v>
      </c>
      <c r="X152" s="6">
        <v>4111</v>
      </c>
      <c r="Y152" s="6">
        <v>5850</v>
      </c>
      <c r="Z152" s="6">
        <v>8993</v>
      </c>
      <c r="AA152" s="6">
        <v>12413</v>
      </c>
      <c r="AB152" s="6">
        <v>5241</v>
      </c>
      <c r="AC152" s="6">
        <v>1889</v>
      </c>
      <c r="AD152" s="34">
        <f t="shared" si="20"/>
        <v>50560</v>
      </c>
      <c r="AE152" s="6">
        <v>995</v>
      </c>
      <c r="AF152" s="6">
        <v>3700</v>
      </c>
    </row>
    <row r="153" spans="2:32" ht="14.25" customHeight="1">
      <c r="B153" s="41" t="s">
        <v>40</v>
      </c>
      <c r="C153" s="6">
        <v>20</v>
      </c>
      <c r="D153" s="6">
        <v>167</v>
      </c>
      <c r="E153" s="6">
        <v>0</v>
      </c>
      <c r="F153" s="6">
        <v>30</v>
      </c>
      <c r="G153" s="6">
        <v>149</v>
      </c>
      <c r="H153" s="6">
        <v>0</v>
      </c>
      <c r="I153" s="6">
        <v>88</v>
      </c>
      <c r="J153" s="6">
        <v>7</v>
      </c>
      <c r="K153" s="6">
        <v>3</v>
      </c>
      <c r="L153" s="6">
        <v>3</v>
      </c>
      <c r="M153" s="34">
        <f t="shared" si="18"/>
        <v>101</v>
      </c>
      <c r="N153" s="6">
        <v>0</v>
      </c>
      <c r="O153" s="6">
        <v>3</v>
      </c>
      <c r="P153" s="6">
        <v>219</v>
      </c>
      <c r="Q153" s="6">
        <v>0</v>
      </c>
      <c r="R153" s="6">
        <v>40</v>
      </c>
      <c r="S153" s="34">
        <f t="shared" si="19"/>
        <v>262</v>
      </c>
      <c r="T153" s="6">
        <v>194</v>
      </c>
      <c r="U153" s="6">
        <v>1690</v>
      </c>
      <c r="V153" s="6">
        <v>2608</v>
      </c>
      <c r="W153" s="6">
        <v>1950</v>
      </c>
      <c r="X153" s="6">
        <v>1751</v>
      </c>
      <c r="Y153" s="6">
        <v>2035</v>
      </c>
      <c r="Z153" s="6">
        <v>3831</v>
      </c>
      <c r="AA153" s="6">
        <v>4370</v>
      </c>
      <c r="AB153" s="6">
        <v>2558</v>
      </c>
      <c r="AC153" s="6">
        <v>711</v>
      </c>
      <c r="AD153" s="34">
        <f t="shared" si="20"/>
        <v>22427</v>
      </c>
      <c r="AE153" s="6">
        <v>404</v>
      </c>
      <c r="AF153" s="6">
        <v>1578</v>
      </c>
    </row>
    <row r="154" spans="2:32" ht="15.75" customHeight="1">
      <c r="B154" s="129" t="s">
        <v>41</v>
      </c>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row>
    <row r="155" s="125" customFormat="1" ht="12.75">
      <c r="B155" s="118" t="s">
        <v>304</v>
      </c>
    </row>
    <row r="156" s="125" customFormat="1" ht="12.75">
      <c r="B156" s="116" t="s">
        <v>305</v>
      </c>
    </row>
  </sheetData>
  <mergeCells count="8">
    <mergeCell ref="B3:AF3"/>
    <mergeCell ref="B37:AF37"/>
    <mergeCell ref="B120:AF120"/>
    <mergeCell ref="B154:AF154"/>
    <mergeCell ref="B41:AF41"/>
    <mergeCell ref="B75:AF75"/>
    <mergeCell ref="B81:AF81"/>
    <mergeCell ref="B115:AF11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140625" defaultRowHeight="12.75"/>
  <cols>
    <col min="2" max="2" width="23.14062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ht="12.75">
      <c r="B3" t="s">
        <v>240</v>
      </c>
    </row>
    <row r="5" spans="2:12" ht="17.25" customHeight="1">
      <c r="B5" s="132" t="s">
        <v>277</v>
      </c>
      <c r="C5" s="133"/>
      <c r="D5" s="133"/>
      <c r="E5" s="133"/>
      <c r="F5" s="133"/>
      <c r="G5" s="133"/>
      <c r="H5" s="133"/>
      <c r="I5" s="133"/>
      <c r="J5" s="133"/>
      <c r="K5" s="133"/>
      <c r="L5" s="133"/>
    </row>
    <row r="6" spans="2:12" ht="12.75">
      <c r="B6" s="19"/>
      <c r="C6" s="147" t="s">
        <v>1</v>
      </c>
      <c r="D6" s="148"/>
      <c r="E6" s="147" t="s">
        <v>2</v>
      </c>
      <c r="F6" s="148"/>
      <c r="G6" s="147" t="s">
        <v>3</v>
      </c>
      <c r="H6" s="148"/>
      <c r="I6" s="147" t="s">
        <v>4</v>
      </c>
      <c r="J6" s="148"/>
      <c r="K6" s="147" t="s">
        <v>5</v>
      </c>
      <c r="L6" s="148"/>
    </row>
    <row r="7" spans="2:12" ht="24.75">
      <c r="B7" s="20" t="s">
        <v>33</v>
      </c>
      <c r="C7" s="21" t="s">
        <v>42</v>
      </c>
      <c r="D7" s="21" t="s">
        <v>43</v>
      </c>
      <c r="E7" s="21" t="s">
        <v>42</v>
      </c>
      <c r="F7" s="21" t="s">
        <v>44</v>
      </c>
      <c r="G7" s="21" t="s">
        <v>42</v>
      </c>
      <c r="H7" s="21" t="s">
        <v>43</v>
      </c>
      <c r="I7" s="21" t="s">
        <v>42</v>
      </c>
      <c r="J7" s="21" t="s">
        <v>43</v>
      </c>
      <c r="K7" s="21" t="s">
        <v>42</v>
      </c>
      <c r="L7" s="21" t="s">
        <v>44</v>
      </c>
    </row>
    <row r="8" spans="2:12" ht="12.75">
      <c r="B8" s="37" t="s">
        <v>1</v>
      </c>
      <c r="C8" s="6">
        <v>5617</v>
      </c>
      <c r="D8" s="38">
        <v>65.13974254899686</v>
      </c>
      <c r="E8" s="37">
        <v>523</v>
      </c>
      <c r="F8" s="18">
        <v>71.54582763337893</v>
      </c>
      <c r="G8" s="37">
        <v>238</v>
      </c>
      <c r="H8" s="18">
        <v>86.86131386861314</v>
      </c>
      <c r="I8" s="37">
        <v>185</v>
      </c>
      <c r="J8" s="18">
        <v>84.86238532110092</v>
      </c>
      <c r="K8" s="37">
        <v>237</v>
      </c>
      <c r="L8" s="18">
        <v>77.45098039215686</v>
      </c>
    </row>
    <row r="9" spans="2:12" ht="12.75">
      <c r="B9" s="37" t="s">
        <v>2</v>
      </c>
      <c r="C9" s="6">
        <v>791</v>
      </c>
      <c r="D9" s="38">
        <v>76.27772420443587</v>
      </c>
      <c r="E9" s="6">
        <v>10579</v>
      </c>
      <c r="F9" s="18">
        <v>53.8947475673748</v>
      </c>
      <c r="G9" s="6">
        <v>1467</v>
      </c>
      <c r="H9" s="18">
        <v>79.59848073792729</v>
      </c>
      <c r="I9" s="37">
        <v>145</v>
      </c>
      <c r="J9" s="18">
        <v>67.7570093457944</v>
      </c>
      <c r="K9" s="37">
        <v>153</v>
      </c>
      <c r="L9" s="18">
        <v>72.51184834123224</v>
      </c>
    </row>
    <row r="10" spans="2:12" ht="12.75">
      <c r="B10" s="37" t="s">
        <v>3</v>
      </c>
      <c r="C10" s="6">
        <v>181</v>
      </c>
      <c r="D10" s="38">
        <v>77.02127659574468</v>
      </c>
      <c r="E10" s="37">
        <v>746</v>
      </c>
      <c r="F10" s="18">
        <v>75.12588116817724</v>
      </c>
      <c r="G10" s="6">
        <v>6329</v>
      </c>
      <c r="H10" s="18">
        <v>70.54168524297816</v>
      </c>
      <c r="I10" s="37">
        <v>61</v>
      </c>
      <c r="J10" s="18">
        <v>74.39024390243902</v>
      </c>
      <c r="K10" s="37">
        <v>59</v>
      </c>
      <c r="L10" s="18">
        <v>57.84313725490197</v>
      </c>
    </row>
    <row r="11" spans="2:12" ht="12.75">
      <c r="B11" s="37" t="s">
        <v>4</v>
      </c>
      <c r="C11" s="6">
        <v>164</v>
      </c>
      <c r="D11" s="38">
        <v>72.88888888888889</v>
      </c>
      <c r="E11" s="37">
        <v>131</v>
      </c>
      <c r="F11" s="18">
        <v>74.01129943502825</v>
      </c>
      <c r="G11" s="37">
        <v>116</v>
      </c>
      <c r="H11" s="18">
        <v>82.26950354609929</v>
      </c>
      <c r="I11" s="6">
        <v>4672</v>
      </c>
      <c r="J11" s="18">
        <v>64.9159371960539</v>
      </c>
      <c r="K11" s="37">
        <v>284</v>
      </c>
      <c r="L11" s="18">
        <v>76.96476964769647</v>
      </c>
    </row>
    <row r="12" spans="2:12" ht="12.75">
      <c r="B12" s="37" t="s">
        <v>5</v>
      </c>
      <c r="C12" s="6">
        <v>243</v>
      </c>
      <c r="D12" s="38">
        <v>78.13504823151125</v>
      </c>
      <c r="E12" s="37">
        <v>262</v>
      </c>
      <c r="F12" s="18">
        <v>75.72254335260115</v>
      </c>
      <c r="G12" s="37">
        <v>89</v>
      </c>
      <c r="H12" s="18">
        <v>84.76190476190476</v>
      </c>
      <c r="I12" s="37">
        <v>316</v>
      </c>
      <c r="J12" s="18">
        <v>73.31786542923435</v>
      </c>
      <c r="K12" s="6">
        <v>9614</v>
      </c>
      <c r="L12" s="18">
        <v>63.60568971220641</v>
      </c>
    </row>
    <row r="13" spans="2:12" ht="12.75">
      <c r="B13" s="37" t="s">
        <v>6</v>
      </c>
      <c r="C13" s="37">
        <v>7</v>
      </c>
      <c r="D13" s="18">
        <v>36.84210526315789</v>
      </c>
      <c r="E13" s="37">
        <v>77</v>
      </c>
      <c r="F13" s="18">
        <v>70</v>
      </c>
      <c r="G13" s="37">
        <v>37</v>
      </c>
      <c r="H13" s="18">
        <v>68.51851851851852</v>
      </c>
      <c r="I13" s="37">
        <v>3</v>
      </c>
      <c r="J13" s="18">
        <v>50</v>
      </c>
      <c r="K13" s="37">
        <v>9</v>
      </c>
      <c r="L13" s="18">
        <v>60</v>
      </c>
    </row>
    <row r="14" spans="2:12" ht="12.75">
      <c r="B14" s="37" t="s">
        <v>7</v>
      </c>
      <c r="C14" s="37">
        <v>0</v>
      </c>
      <c r="D14" s="18">
        <v>0</v>
      </c>
      <c r="E14" s="37">
        <v>32</v>
      </c>
      <c r="F14" s="18">
        <v>47.76119402985074</v>
      </c>
      <c r="G14" s="37">
        <v>27</v>
      </c>
      <c r="H14" s="18">
        <v>64.28571428571429</v>
      </c>
      <c r="I14" s="37">
        <v>6</v>
      </c>
      <c r="J14" s="18">
        <v>100</v>
      </c>
      <c r="K14" s="37">
        <v>9</v>
      </c>
      <c r="L14" s="18">
        <v>75</v>
      </c>
    </row>
    <row r="15" spans="2:12" ht="12.75">
      <c r="B15" s="118" t="s">
        <v>302</v>
      </c>
      <c r="C15" s="37">
        <v>67</v>
      </c>
      <c r="D15" s="18">
        <v>90.54054054054053</v>
      </c>
      <c r="E15" s="37">
        <v>186</v>
      </c>
      <c r="F15" s="18">
        <v>70.72243346007605</v>
      </c>
      <c r="G15" s="37">
        <v>394</v>
      </c>
      <c r="H15" s="18">
        <v>78.48605577689243</v>
      </c>
      <c r="I15" s="37">
        <v>8</v>
      </c>
      <c r="J15" s="18">
        <v>40</v>
      </c>
      <c r="K15" s="37">
        <v>18</v>
      </c>
      <c r="L15" s="18">
        <v>56.25</v>
      </c>
    </row>
    <row r="16" spans="2:12" ht="12.75">
      <c r="B16" s="37" t="s">
        <v>9</v>
      </c>
      <c r="C16" s="37">
        <v>40</v>
      </c>
      <c r="D16" s="18">
        <v>62.5</v>
      </c>
      <c r="E16" s="37">
        <v>283</v>
      </c>
      <c r="F16" s="18">
        <v>75.66844919786097</v>
      </c>
      <c r="G16" s="37">
        <v>81</v>
      </c>
      <c r="H16" s="18">
        <v>69.82758620689656</v>
      </c>
      <c r="I16" s="37">
        <v>13</v>
      </c>
      <c r="J16" s="18">
        <v>59.09090909090909</v>
      </c>
      <c r="K16" s="37">
        <v>26</v>
      </c>
      <c r="L16" s="18">
        <v>56.52173913043478</v>
      </c>
    </row>
    <row r="17" spans="2:12" ht="12.75">
      <c r="B17" s="37" t="s">
        <v>10</v>
      </c>
      <c r="C17" s="37">
        <v>136</v>
      </c>
      <c r="D17" s="18">
        <v>87.74193548387098</v>
      </c>
      <c r="E17" s="37">
        <v>200</v>
      </c>
      <c r="F17" s="18">
        <v>77.82101167315176</v>
      </c>
      <c r="G17" s="37">
        <v>39</v>
      </c>
      <c r="H17" s="18">
        <v>65</v>
      </c>
      <c r="I17" s="37">
        <v>7</v>
      </c>
      <c r="J17" s="18">
        <v>53.84615384615385</v>
      </c>
      <c r="K17" s="37">
        <v>21</v>
      </c>
      <c r="L17" s="18">
        <v>58.333333333333336</v>
      </c>
    </row>
    <row r="18" spans="2:12" ht="12.75">
      <c r="B18" s="37" t="s">
        <v>11</v>
      </c>
      <c r="C18" s="37">
        <v>28</v>
      </c>
      <c r="D18" s="18">
        <v>90.32258064516128</v>
      </c>
      <c r="E18" s="37">
        <v>103</v>
      </c>
      <c r="F18" s="18">
        <v>75.18248175182481</v>
      </c>
      <c r="G18" s="37">
        <v>79</v>
      </c>
      <c r="H18" s="18">
        <v>71.17117117117117</v>
      </c>
      <c r="I18" s="37">
        <v>6</v>
      </c>
      <c r="J18" s="18">
        <v>100</v>
      </c>
      <c r="K18" s="37">
        <v>23</v>
      </c>
      <c r="L18" s="18">
        <v>79.3103448275862</v>
      </c>
    </row>
    <row r="19" spans="2:12" ht="12.75">
      <c r="B19" s="37" t="s">
        <v>12</v>
      </c>
      <c r="C19" s="37">
        <v>163</v>
      </c>
      <c r="D19" s="18">
        <v>84.02061855670104</v>
      </c>
      <c r="E19" s="37">
        <v>73</v>
      </c>
      <c r="F19" s="18">
        <v>74.48979591836735</v>
      </c>
      <c r="G19" s="37">
        <v>25</v>
      </c>
      <c r="H19" s="18">
        <v>73.52941176470588</v>
      </c>
      <c r="I19" s="37">
        <v>25</v>
      </c>
      <c r="J19" s="18">
        <v>80.64516129032258</v>
      </c>
      <c r="K19" s="37">
        <v>165</v>
      </c>
      <c r="L19" s="18">
        <v>78.19905213270142</v>
      </c>
    </row>
    <row r="20" spans="2:12" ht="12.75">
      <c r="B20" s="37" t="s">
        <v>13</v>
      </c>
      <c r="C20" s="37">
        <v>127</v>
      </c>
      <c r="D20" s="18">
        <v>76.96969696969697</v>
      </c>
      <c r="E20" s="37">
        <v>77</v>
      </c>
      <c r="F20" s="18">
        <v>68.14159292035397</v>
      </c>
      <c r="G20" s="37">
        <v>31</v>
      </c>
      <c r="H20" s="18">
        <v>100</v>
      </c>
      <c r="I20" s="37">
        <v>29</v>
      </c>
      <c r="J20" s="18">
        <v>90.625</v>
      </c>
      <c r="K20" s="37">
        <v>57</v>
      </c>
      <c r="L20" s="18">
        <v>64.77272727272727</v>
      </c>
    </row>
    <row r="21" spans="2:12" ht="12.75">
      <c r="B21" s="118" t="s">
        <v>154</v>
      </c>
      <c r="C21" s="37">
        <v>57</v>
      </c>
      <c r="D21" s="18">
        <v>63.33333333333333</v>
      </c>
      <c r="E21" s="37">
        <v>114</v>
      </c>
      <c r="F21" s="18">
        <v>58.46153846153847</v>
      </c>
      <c r="G21" s="37">
        <v>38</v>
      </c>
      <c r="H21" s="18">
        <v>92.6829268292683</v>
      </c>
      <c r="I21" s="37">
        <v>33</v>
      </c>
      <c r="J21" s="18">
        <v>82.5</v>
      </c>
      <c r="K21" s="37">
        <v>129</v>
      </c>
      <c r="L21" s="18">
        <v>73.71428571428571</v>
      </c>
    </row>
    <row r="22" spans="2:12" ht="12.75">
      <c r="B22" s="37" t="s">
        <v>15</v>
      </c>
      <c r="C22" s="37">
        <v>20</v>
      </c>
      <c r="D22" s="18">
        <v>86.95652173913044</v>
      </c>
      <c r="E22" s="37">
        <v>36</v>
      </c>
      <c r="F22" s="18">
        <v>63.1578947368421</v>
      </c>
      <c r="G22" s="37">
        <v>11</v>
      </c>
      <c r="H22" s="18">
        <v>78.57142857142857</v>
      </c>
      <c r="I22" s="37">
        <v>10</v>
      </c>
      <c r="J22" s="18">
        <v>52.63157894736842</v>
      </c>
      <c r="K22" s="37">
        <v>230</v>
      </c>
      <c r="L22" s="18">
        <v>71.20743034055728</v>
      </c>
    </row>
    <row r="23" spans="2:12" ht="12.75">
      <c r="B23" s="37" t="s">
        <v>16</v>
      </c>
      <c r="C23" s="37">
        <v>16</v>
      </c>
      <c r="D23" s="18">
        <v>72.72727272727273</v>
      </c>
      <c r="E23" s="37">
        <v>36</v>
      </c>
      <c r="F23" s="18">
        <v>49.31506849315068</v>
      </c>
      <c r="G23" s="37">
        <v>8</v>
      </c>
      <c r="H23" s="18">
        <v>100</v>
      </c>
      <c r="I23" s="37">
        <v>11</v>
      </c>
      <c r="J23" s="18">
        <v>45.83333333333333</v>
      </c>
      <c r="K23" s="37">
        <v>43</v>
      </c>
      <c r="L23" s="18">
        <v>66.15384615384615</v>
      </c>
    </row>
    <row r="24" spans="2:12" ht="12.75">
      <c r="B24" s="37" t="s">
        <v>17</v>
      </c>
      <c r="C24" s="37">
        <v>3</v>
      </c>
      <c r="D24" s="18">
        <v>25</v>
      </c>
      <c r="E24" s="37">
        <v>16</v>
      </c>
      <c r="F24" s="18">
        <v>76.19047619047619</v>
      </c>
      <c r="G24" s="37">
        <v>9</v>
      </c>
      <c r="H24" s="18">
        <v>75</v>
      </c>
      <c r="I24" s="37">
        <v>0</v>
      </c>
      <c r="J24" s="18">
        <v>0</v>
      </c>
      <c r="K24" s="37">
        <v>3</v>
      </c>
      <c r="L24" s="18">
        <v>100</v>
      </c>
    </row>
    <row r="25" spans="2:12" ht="12.75">
      <c r="B25" s="37" t="s">
        <v>18</v>
      </c>
      <c r="C25" s="37">
        <v>9</v>
      </c>
      <c r="D25" s="18">
        <v>40.909090909090914</v>
      </c>
      <c r="E25" s="37">
        <v>44</v>
      </c>
      <c r="F25" s="18">
        <v>52.38095238095239</v>
      </c>
      <c r="G25" s="37">
        <v>9</v>
      </c>
      <c r="H25" s="18">
        <v>60</v>
      </c>
      <c r="I25" s="37">
        <v>3</v>
      </c>
      <c r="J25" s="18">
        <v>100</v>
      </c>
      <c r="K25" s="37">
        <v>25</v>
      </c>
      <c r="L25" s="18">
        <v>80.64516129032258</v>
      </c>
    </row>
    <row r="26" spans="2:12" ht="12.75">
      <c r="B26" s="37" t="s">
        <v>19</v>
      </c>
      <c r="C26" s="37">
        <v>11</v>
      </c>
      <c r="D26" s="18">
        <v>100</v>
      </c>
      <c r="E26" s="37">
        <v>62</v>
      </c>
      <c r="F26" s="18">
        <v>52.991452991452995</v>
      </c>
      <c r="G26" s="37">
        <v>19</v>
      </c>
      <c r="H26" s="18">
        <v>76</v>
      </c>
      <c r="I26" s="37">
        <v>3</v>
      </c>
      <c r="J26" s="18">
        <v>50</v>
      </c>
      <c r="K26" s="37">
        <v>25</v>
      </c>
      <c r="L26" s="18">
        <v>78.125</v>
      </c>
    </row>
    <row r="27" spans="2:12" ht="12.75">
      <c r="B27" s="37" t="s">
        <v>20</v>
      </c>
      <c r="C27" s="37">
        <v>8</v>
      </c>
      <c r="D27" s="18">
        <v>57.14285714285714</v>
      </c>
      <c r="E27" s="37">
        <v>23</v>
      </c>
      <c r="F27" s="18">
        <v>45.09803921568628</v>
      </c>
      <c r="G27" s="37">
        <v>9</v>
      </c>
      <c r="H27" s="18">
        <v>60</v>
      </c>
      <c r="I27" s="37">
        <v>6</v>
      </c>
      <c r="J27" s="18">
        <v>66.66666666666666</v>
      </c>
      <c r="K27" s="37">
        <v>27</v>
      </c>
      <c r="L27" s="18">
        <v>61.36363636363637</v>
      </c>
    </row>
    <row r="28" spans="2:12" ht="12.75">
      <c r="B28" s="37" t="s">
        <v>21</v>
      </c>
      <c r="C28" s="37">
        <v>10</v>
      </c>
      <c r="D28" s="18">
        <v>71.42857142857143</v>
      </c>
      <c r="E28" s="37">
        <v>51</v>
      </c>
      <c r="F28" s="18">
        <v>53.125</v>
      </c>
      <c r="G28" s="37">
        <v>20</v>
      </c>
      <c r="H28" s="18">
        <v>68.96551724137932</v>
      </c>
      <c r="I28" s="37">
        <v>6</v>
      </c>
      <c r="J28" s="18">
        <v>100</v>
      </c>
      <c r="K28" s="37">
        <v>25</v>
      </c>
      <c r="L28" s="18">
        <v>71.42857142857143</v>
      </c>
    </row>
    <row r="29" spans="2:12" ht="12.75">
      <c r="B29" s="37" t="s">
        <v>22</v>
      </c>
      <c r="C29" s="37">
        <v>5</v>
      </c>
      <c r="D29" s="18">
        <v>62.5</v>
      </c>
      <c r="E29" s="37">
        <v>32</v>
      </c>
      <c r="F29" s="18">
        <v>54.23728813559322</v>
      </c>
      <c r="G29" s="37">
        <v>10</v>
      </c>
      <c r="H29" s="18">
        <v>100</v>
      </c>
      <c r="I29" s="37">
        <v>3</v>
      </c>
      <c r="J29" s="18">
        <v>100</v>
      </c>
      <c r="K29" s="37">
        <v>0</v>
      </c>
      <c r="L29" s="18">
        <v>0</v>
      </c>
    </row>
    <row r="30" spans="2:12" ht="12.75">
      <c r="B30" s="37" t="s">
        <v>23</v>
      </c>
      <c r="C30" s="37">
        <v>14</v>
      </c>
      <c r="D30" s="18">
        <v>100</v>
      </c>
      <c r="E30" s="37">
        <v>63</v>
      </c>
      <c r="F30" s="18">
        <v>39.62264150943396</v>
      </c>
      <c r="G30" s="37">
        <v>21</v>
      </c>
      <c r="H30" s="18">
        <v>87.5</v>
      </c>
      <c r="I30" s="37">
        <v>9</v>
      </c>
      <c r="J30" s="18">
        <v>100</v>
      </c>
      <c r="K30" s="37">
        <v>43</v>
      </c>
      <c r="L30" s="18">
        <v>57.333333333333336</v>
      </c>
    </row>
    <row r="31" spans="2:12" ht="12.75">
      <c r="B31" s="119" t="s">
        <v>306</v>
      </c>
      <c r="C31" s="34">
        <v>2100</v>
      </c>
      <c r="D31" s="103">
        <v>76.55851257746993</v>
      </c>
      <c r="E31" s="34">
        <v>3170</v>
      </c>
      <c r="F31" s="103">
        <v>69.24421144604631</v>
      </c>
      <c r="G31" s="34">
        <v>2777</v>
      </c>
      <c r="H31" s="103">
        <v>79.20707358813462</v>
      </c>
      <c r="I31" s="43">
        <v>888</v>
      </c>
      <c r="J31" s="103">
        <v>74</v>
      </c>
      <c r="K31" s="34">
        <v>1611</v>
      </c>
      <c r="L31" s="103">
        <v>71.56819191470457</v>
      </c>
    </row>
    <row r="32" spans="2:12" ht="12.75">
      <c r="B32" s="37" t="s">
        <v>158</v>
      </c>
      <c r="C32" s="37">
        <v>141</v>
      </c>
      <c r="D32" s="18">
        <v>29.375</v>
      </c>
      <c r="E32" s="74">
        <v>715</v>
      </c>
      <c r="F32" s="18">
        <v>44.02709359605911</v>
      </c>
      <c r="G32" s="74">
        <v>178</v>
      </c>
      <c r="H32" s="18">
        <v>82.02764976958525</v>
      </c>
      <c r="I32" s="37">
        <v>101</v>
      </c>
      <c r="J32" s="18">
        <v>72.14285714285714</v>
      </c>
      <c r="K32" s="74">
        <v>274</v>
      </c>
      <c r="L32" s="18">
        <v>48.32451499118166</v>
      </c>
    </row>
    <row r="33" spans="2:12" ht="12.75">
      <c r="B33" s="37" t="s">
        <v>159</v>
      </c>
      <c r="C33" s="37">
        <v>96</v>
      </c>
      <c r="D33" s="18">
        <v>58.18181818181818</v>
      </c>
      <c r="E33" s="74">
        <v>557</v>
      </c>
      <c r="F33" s="18">
        <v>40.9860191317145</v>
      </c>
      <c r="G33" s="74">
        <v>117</v>
      </c>
      <c r="H33" s="18">
        <v>68.82352941176471</v>
      </c>
      <c r="I33" s="37">
        <v>78</v>
      </c>
      <c r="J33" s="18">
        <v>67.82608695652173</v>
      </c>
      <c r="K33" s="74">
        <v>213</v>
      </c>
      <c r="L33" s="18">
        <v>44.00826446280991</v>
      </c>
    </row>
    <row r="34" spans="2:12" ht="12.75">
      <c r="B34" s="37" t="s">
        <v>160</v>
      </c>
      <c r="C34" s="37">
        <v>56</v>
      </c>
      <c r="D34" s="18">
        <v>75.67567567567568</v>
      </c>
      <c r="E34" s="74">
        <v>232</v>
      </c>
      <c r="F34" s="18">
        <v>43.20297951582867</v>
      </c>
      <c r="G34" s="74">
        <v>65</v>
      </c>
      <c r="H34" s="18">
        <v>66.3265306122449</v>
      </c>
      <c r="I34" s="37">
        <v>68</v>
      </c>
      <c r="J34" s="18">
        <v>66.01941747572816</v>
      </c>
      <c r="K34" s="74">
        <v>95</v>
      </c>
      <c r="L34" s="18">
        <v>45.67307692307692</v>
      </c>
    </row>
    <row r="35" spans="2:12" ht="12.75">
      <c r="B35" s="37" t="s">
        <v>161</v>
      </c>
      <c r="C35" s="37">
        <v>65</v>
      </c>
      <c r="D35" s="18">
        <v>78.3132530120482</v>
      </c>
      <c r="E35" s="74">
        <v>163</v>
      </c>
      <c r="F35" s="18">
        <v>44.29347826086957</v>
      </c>
      <c r="G35" s="74">
        <v>64</v>
      </c>
      <c r="H35" s="18">
        <v>64</v>
      </c>
      <c r="I35" s="37">
        <v>24</v>
      </c>
      <c r="J35" s="18">
        <v>80</v>
      </c>
      <c r="K35" s="74">
        <v>75</v>
      </c>
      <c r="L35" s="18">
        <v>54.347826086956516</v>
      </c>
    </row>
    <row r="36" spans="2:12" ht="12.75">
      <c r="B36" s="37" t="s">
        <v>162</v>
      </c>
      <c r="C36" s="37">
        <v>78</v>
      </c>
      <c r="D36" s="18">
        <v>72.22222222222221</v>
      </c>
      <c r="E36" s="74">
        <v>169</v>
      </c>
      <c r="F36" s="18">
        <v>39.671361502347416</v>
      </c>
      <c r="G36" s="74">
        <v>64</v>
      </c>
      <c r="H36" s="18">
        <v>68.08510638297872</v>
      </c>
      <c r="I36" s="37">
        <v>51</v>
      </c>
      <c r="J36" s="18">
        <v>68</v>
      </c>
      <c r="K36" s="74">
        <v>137</v>
      </c>
      <c r="L36" s="18">
        <v>57.32217573221757</v>
      </c>
    </row>
    <row r="37" spans="2:12" ht="12.75">
      <c r="B37" s="37" t="s">
        <v>163</v>
      </c>
      <c r="C37" s="37">
        <v>60</v>
      </c>
      <c r="D37" s="18">
        <v>45.45454545454545</v>
      </c>
      <c r="E37" s="74">
        <v>343</v>
      </c>
      <c r="F37" s="18">
        <v>48.51485148514851</v>
      </c>
      <c r="G37" s="74">
        <v>121</v>
      </c>
      <c r="H37" s="18">
        <v>62.69430051813472</v>
      </c>
      <c r="I37" s="37">
        <v>97</v>
      </c>
      <c r="J37" s="18">
        <v>74.04580152671755</v>
      </c>
      <c r="K37" s="74">
        <v>125</v>
      </c>
      <c r="L37" s="18">
        <v>49.01960784313725</v>
      </c>
    </row>
    <row r="38" spans="2:12" ht="12.75">
      <c r="B38" s="37" t="s">
        <v>164</v>
      </c>
      <c r="C38" s="37">
        <v>106</v>
      </c>
      <c r="D38" s="18">
        <v>60.57142857142858</v>
      </c>
      <c r="E38" s="74">
        <v>285</v>
      </c>
      <c r="F38" s="18">
        <v>42.857142857142854</v>
      </c>
      <c r="G38" s="74">
        <v>126</v>
      </c>
      <c r="H38" s="18">
        <v>71.1864406779661</v>
      </c>
      <c r="I38" s="37">
        <v>77</v>
      </c>
      <c r="J38" s="18">
        <v>76.23762376237624</v>
      </c>
      <c r="K38" s="74">
        <v>135</v>
      </c>
      <c r="L38" s="18">
        <v>54</v>
      </c>
    </row>
    <row r="39" spans="2:12" ht="12.75">
      <c r="B39" s="37" t="s">
        <v>165</v>
      </c>
      <c r="C39" s="37">
        <v>48</v>
      </c>
      <c r="D39" s="18">
        <v>57.14285714285714</v>
      </c>
      <c r="E39" s="74">
        <v>162</v>
      </c>
      <c r="F39" s="18">
        <v>50.31055900621118</v>
      </c>
      <c r="G39" s="74">
        <v>82</v>
      </c>
      <c r="H39" s="18">
        <v>84.5360824742268</v>
      </c>
      <c r="I39" s="37">
        <v>36</v>
      </c>
      <c r="J39" s="18">
        <v>63.1578947368421</v>
      </c>
      <c r="K39" s="74">
        <v>64</v>
      </c>
      <c r="L39" s="18">
        <v>53.333333333333336</v>
      </c>
    </row>
    <row r="40" spans="2:12" ht="12.75">
      <c r="B40" s="37" t="s">
        <v>36</v>
      </c>
      <c r="C40" s="37">
        <v>18</v>
      </c>
      <c r="D40" s="18">
        <v>85.71428571428571</v>
      </c>
      <c r="E40" s="74">
        <v>55</v>
      </c>
      <c r="F40" s="18">
        <v>53.398058252427184</v>
      </c>
      <c r="G40" s="74">
        <v>28</v>
      </c>
      <c r="H40" s="18">
        <v>75.67567567567568</v>
      </c>
      <c r="I40" s="37">
        <v>9</v>
      </c>
      <c r="J40" s="18">
        <v>60</v>
      </c>
      <c r="K40" s="74">
        <v>18</v>
      </c>
      <c r="L40" s="18">
        <v>39.130434782608695</v>
      </c>
    </row>
    <row r="41" spans="2:12" ht="12.75">
      <c r="B41" s="43" t="s">
        <v>252</v>
      </c>
      <c r="C41" s="43">
        <v>668</v>
      </c>
      <c r="D41" s="103">
        <v>50.529500756429655</v>
      </c>
      <c r="E41" s="34">
        <v>2681</v>
      </c>
      <c r="F41" s="103">
        <v>43.8717067583047</v>
      </c>
      <c r="G41" s="34">
        <v>845</v>
      </c>
      <c r="H41" s="103">
        <v>71.42857142857143</v>
      </c>
      <c r="I41" s="43">
        <v>541</v>
      </c>
      <c r="J41" s="103">
        <v>70.53455019556715</v>
      </c>
      <c r="K41" s="34">
        <v>1136</v>
      </c>
      <c r="L41" s="103">
        <v>49.241439098396185</v>
      </c>
    </row>
    <row r="42" spans="2:12" ht="12.75">
      <c r="B42" s="37" t="s">
        <v>253</v>
      </c>
      <c r="C42" s="37">
        <v>6</v>
      </c>
      <c r="D42" s="18">
        <v>66.66666666666666</v>
      </c>
      <c r="E42" s="74">
        <v>88</v>
      </c>
      <c r="F42" s="18">
        <v>48.35164835164835</v>
      </c>
      <c r="G42" s="74">
        <v>15</v>
      </c>
      <c r="H42" s="18">
        <v>83.33333333333334</v>
      </c>
      <c r="I42" s="37">
        <v>3</v>
      </c>
      <c r="J42" s="18">
        <v>100</v>
      </c>
      <c r="K42" s="74">
        <v>18</v>
      </c>
      <c r="L42" s="18">
        <v>30.508474576271187</v>
      </c>
    </row>
    <row r="43" spans="2:12" ht="12.75">
      <c r="B43" s="37" t="s">
        <v>38</v>
      </c>
      <c r="C43" s="37">
        <v>69</v>
      </c>
      <c r="D43" s="18">
        <v>67.64705882352942</v>
      </c>
      <c r="E43" s="74">
        <v>461</v>
      </c>
      <c r="F43" s="18">
        <v>58.72611464968153</v>
      </c>
      <c r="G43" s="74">
        <v>179</v>
      </c>
      <c r="H43" s="18">
        <v>82.11009174311926</v>
      </c>
      <c r="I43" s="37">
        <v>75</v>
      </c>
      <c r="J43" s="18">
        <v>65.78947368421053</v>
      </c>
      <c r="K43" s="74">
        <v>114</v>
      </c>
      <c r="L43" s="18">
        <v>64.04494382022472</v>
      </c>
    </row>
    <row r="44" spans="2:12" ht="12.75">
      <c r="B44" s="37" t="s">
        <v>39</v>
      </c>
      <c r="C44" s="37">
        <v>178</v>
      </c>
      <c r="D44" s="18">
        <v>50</v>
      </c>
      <c r="E44" s="74">
        <v>994</v>
      </c>
      <c r="F44" s="18">
        <v>38.737334372564305</v>
      </c>
      <c r="G44" s="74">
        <v>321</v>
      </c>
      <c r="H44" s="18">
        <v>62.6953125</v>
      </c>
      <c r="I44" s="37">
        <v>178</v>
      </c>
      <c r="J44" s="18">
        <v>31.785714285714285</v>
      </c>
      <c r="K44" s="74">
        <v>329</v>
      </c>
      <c r="L44" s="18">
        <v>42.071611253196934</v>
      </c>
    </row>
    <row r="45" spans="2:12" ht="12.75">
      <c r="B45" s="37" t="s">
        <v>40</v>
      </c>
      <c r="C45" s="37">
        <v>596</v>
      </c>
      <c r="D45" s="18">
        <v>62.083333333333336</v>
      </c>
      <c r="E45" s="74">
        <v>1074</v>
      </c>
      <c r="F45" s="18">
        <v>50.51740357478833</v>
      </c>
      <c r="G45" s="74">
        <v>605</v>
      </c>
      <c r="H45" s="18">
        <v>67.7491601343785</v>
      </c>
      <c r="I45" s="74">
        <v>428</v>
      </c>
      <c r="J45" s="18">
        <v>57.37265415549599</v>
      </c>
      <c r="K45" s="74">
        <v>780</v>
      </c>
      <c r="L45" s="18">
        <v>52.88135593220339</v>
      </c>
    </row>
    <row r="46" spans="2:12" ht="12.75">
      <c r="B46" s="106" t="s">
        <v>264</v>
      </c>
      <c r="C46" s="34">
        <v>3617</v>
      </c>
      <c r="D46" s="103">
        <v>65.85943190094683</v>
      </c>
      <c r="E46" s="34">
        <v>8468</v>
      </c>
      <c r="F46" s="103">
        <v>51.79838512356252</v>
      </c>
      <c r="G46" s="34">
        <v>4742</v>
      </c>
      <c r="H46" s="103">
        <v>74.913112164297</v>
      </c>
      <c r="I46" s="34">
        <v>2113</v>
      </c>
      <c r="J46" s="103">
        <v>62.33038348082596</v>
      </c>
      <c r="K46" s="34">
        <v>3988</v>
      </c>
      <c r="L46" s="103">
        <v>56.55133295519001</v>
      </c>
    </row>
    <row r="47" spans="2:12" ht="17.25" customHeight="1">
      <c r="B47" s="129" t="s">
        <v>25</v>
      </c>
      <c r="C47" s="129"/>
      <c r="D47" s="129"/>
      <c r="E47" s="129"/>
      <c r="F47" s="129"/>
      <c r="G47" s="129"/>
      <c r="H47" s="130"/>
      <c r="I47" s="39"/>
      <c r="J47" s="39"/>
      <c r="K47" s="39"/>
      <c r="L47" s="39"/>
    </row>
    <row r="48" ht="12.75">
      <c r="B48" s="88" t="s">
        <v>242</v>
      </c>
    </row>
    <row r="50" ht="12.75">
      <c r="B50" t="s">
        <v>241</v>
      </c>
    </row>
    <row r="52" spans="2:12" ht="18" customHeight="1">
      <c r="B52" s="132" t="s">
        <v>278</v>
      </c>
      <c r="C52" s="133"/>
      <c r="D52" s="133"/>
      <c r="E52" s="133"/>
      <c r="F52" s="133"/>
      <c r="G52" s="133"/>
      <c r="H52" s="133"/>
      <c r="I52" s="133"/>
      <c r="J52" s="133"/>
      <c r="K52" s="133"/>
      <c r="L52" s="133"/>
    </row>
    <row r="53" spans="2:12" ht="12.75" customHeight="1">
      <c r="B53" s="42"/>
      <c r="C53" s="146" t="s">
        <v>1</v>
      </c>
      <c r="D53" s="146"/>
      <c r="E53" s="146" t="s">
        <v>2</v>
      </c>
      <c r="F53" s="146"/>
      <c r="G53" s="146" t="s">
        <v>3</v>
      </c>
      <c r="H53" s="146"/>
      <c r="I53" s="146" t="s">
        <v>4</v>
      </c>
      <c r="J53" s="146"/>
      <c r="K53" s="146" t="s">
        <v>5</v>
      </c>
      <c r="L53" s="146"/>
    </row>
    <row r="54" spans="2:12" ht="24.75">
      <c r="B54" s="15" t="s">
        <v>34</v>
      </c>
      <c r="C54" s="16" t="s">
        <v>42</v>
      </c>
      <c r="D54" s="16" t="s">
        <v>43</v>
      </c>
      <c r="E54" s="16" t="s">
        <v>42</v>
      </c>
      <c r="F54" s="16" t="s">
        <v>43</v>
      </c>
      <c r="G54" s="16" t="s">
        <v>42</v>
      </c>
      <c r="H54" s="16" t="s">
        <v>43</v>
      </c>
      <c r="I54" s="16" t="s">
        <v>42</v>
      </c>
      <c r="J54" s="16" t="s">
        <v>43</v>
      </c>
      <c r="K54" s="16" t="s">
        <v>42</v>
      </c>
      <c r="L54" s="16" t="s">
        <v>43</v>
      </c>
    </row>
    <row r="55" spans="2:12" ht="12.75">
      <c r="B55" s="37" t="s">
        <v>1</v>
      </c>
      <c r="C55" s="6">
        <v>5617</v>
      </c>
      <c r="D55" s="18">
        <v>65.13974254899686</v>
      </c>
      <c r="E55" s="37">
        <v>791</v>
      </c>
      <c r="F55" s="18">
        <v>76.27772420443587</v>
      </c>
      <c r="G55" s="37">
        <v>181</v>
      </c>
      <c r="H55" s="18">
        <v>77.02127659574468</v>
      </c>
      <c r="I55" s="37">
        <v>164</v>
      </c>
      <c r="J55" s="18">
        <v>72.88888888888889</v>
      </c>
      <c r="K55" s="37">
        <v>243</v>
      </c>
      <c r="L55" s="18">
        <v>78.13504823151125</v>
      </c>
    </row>
    <row r="56" spans="2:12" ht="12.75">
      <c r="B56" s="37" t="s">
        <v>2</v>
      </c>
      <c r="C56" s="6">
        <v>523</v>
      </c>
      <c r="D56" s="18">
        <v>71.54582763337893</v>
      </c>
      <c r="E56" s="6">
        <v>10579</v>
      </c>
      <c r="F56" s="18">
        <v>53.8947475673748</v>
      </c>
      <c r="G56" s="37">
        <v>746</v>
      </c>
      <c r="H56" s="18">
        <v>75.12588116817724</v>
      </c>
      <c r="I56" s="37">
        <v>131</v>
      </c>
      <c r="J56" s="18">
        <v>74.01129943502825</v>
      </c>
      <c r="K56" s="37">
        <v>262</v>
      </c>
      <c r="L56" s="18">
        <v>75.72254335260115</v>
      </c>
    </row>
    <row r="57" spans="2:12" ht="12.75">
      <c r="B57" s="37" t="s">
        <v>3</v>
      </c>
      <c r="C57" s="6">
        <v>238</v>
      </c>
      <c r="D57" s="18">
        <v>86.86131386861314</v>
      </c>
      <c r="E57" s="6">
        <v>1467</v>
      </c>
      <c r="F57" s="18">
        <v>79.59848073792729</v>
      </c>
      <c r="G57" s="6">
        <v>6329</v>
      </c>
      <c r="H57" s="18">
        <v>70.54168524297816</v>
      </c>
      <c r="I57" s="37">
        <v>116</v>
      </c>
      <c r="J57" s="18">
        <v>82.26950354609929</v>
      </c>
      <c r="K57" s="37">
        <v>89</v>
      </c>
      <c r="L57" s="18">
        <v>84.76190476190476</v>
      </c>
    </row>
    <row r="58" spans="2:12" ht="12.75">
      <c r="B58" s="37" t="s">
        <v>4</v>
      </c>
      <c r="C58" s="6">
        <v>185</v>
      </c>
      <c r="D58" s="18">
        <v>84.86238532110092</v>
      </c>
      <c r="E58" s="37">
        <v>145</v>
      </c>
      <c r="F58" s="18">
        <v>67.7570093457944</v>
      </c>
      <c r="G58" s="37">
        <v>61</v>
      </c>
      <c r="H58" s="18">
        <v>74.39024390243902</v>
      </c>
      <c r="I58" s="6">
        <v>4672</v>
      </c>
      <c r="J58" s="18">
        <v>64.9159371960539</v>
      </c>
      <c r="K58" s="37">
        <v>316</v>
      </c>
      <c r="L58" s="18">
        <v>73.31786542923435</v>
      </c>
    </row>
    <row r="59" spans="2:12" ht="12.75">
      <c r="B59" s="37" t="s">
        <v>5</v>
      </c>
      <c r="C59" s="6">
        <v>237</v>
      </c>
      <c r="D59" s="18">
        <v>77.45098039215686</v>
      </c>
      <c r="E59" s="37">
        <v>153</v>
      </c>
      <c r="F59" s="18">
        <v>72.51184834123224</v>
      </c>
      <c r="G59" s="37">
        <v>59</v>
      </c>
      <c r="H59" s="18">
        <v>57.84313725490197</v>
      </c>
      <c r="I59" s="37">
        <v>284</v>
      </c>
      <c r="J59" s="18">
        <v>76.96476964769647</v>
      </c>
      <c r="K59" s="6">
        <v>9614</v>
      </c>
      <c r="L59" s="18">
        <v>63.60568971220641</v>
      </c>
    </row>
    <row r="60" spans="2:12" ht="12.75">
      <c r="B60" s="37" t="s">
        <v>6</v>
      </c>
      <c r="C60" s="37">
        <v>20</v>
      </c>
      <c r="D60" s="18">
        <v>68.96551724137932</v>
      </c>
      <c r="E60" s="37">
        <v>71</v>
      </c>
      <c r="F60" s="18">
        <v>75.53191489361703</v>
      </c>
      <c r="G60" s="37">
        <v>25</v>
      </c>
      <c r="H60" s="18">
        <v>55.55555555555556</v>
      </c>
      <c r="I60" s="37">
        <v>17</v>
      </c>
      <c r="J60" s="18">
        <v>58.620689655172406</v>
      </c>
      <c r="K60" s="37">
        <v>15</v>
      </c>
      <c r="L60" s="18">
        <v>55.55555555555556</v>
      </c>
    </row>
    <row r="61" spans="2:12" ht="12.75">
      <c r="B61" s="37" t="s">
        <v>7</v>
      </c>
      <c r="C61" s="37">
        <v>9</v>
      </c>
      <c r="D61" s="18">
        <v>75</v>
      </c>
      <c r="E61" s="37">
        <v>26</v>
      </c>
      <c r="F61" s="18">
        <v>53.06122448979592</v>
      </c>
      <c r="G61" s="37">
        <v>12</v>
      </c>
      <c r="H61" s="18">
        <v>63.1578947368421</v>
      </c>
      <c r="I61" s="37">
        <v>3</v>
      </c>
      <c r="J61" s="18">
        <v>50</v>
      </c>
      <c r="K61" s="37">
        <v>11</v>
      </c>
      <c r="L61" s="18">
        <v>100</v>
      </c>
    </row>
    <row r="62" spans="2:12" ht="12.75">
      <c r="B62" s="118" t="s">
        <v>302</v>
      </c>
      <c r="C62" s="37">
        <v>60</v>
      </c>
      <c r="D62" s="18">
        <v>72.28915662650603</v>
      </c>
      <c r="E62" s="37">
        <v>256</v>
      </c>
      <c r="F62" s="18">
        <v>79.75077881619937</v>
      </c>
      <c r="G62" s="37">
        <v>378</v>
      </c>
      <c r="H62" s="18">
        <v>77.61806981519507</v>
      </c>
      <c r="I62" s="37">
        <v>16</v>
      </c>
      <c r="J62" s="18">
        <v>61.53846153846154</v>
      </c>
      <c r="K62" s="37">
        <v>43</v>
      </c>
      <c r="L62" s="18">
        <v>93.47826086956522</v>
      </c>
    </row>
    <row r="63" spans="2:12" ht="12.75">
      <c r="B63" s="37" t="s">
        <v>9</v>
      </c>
      <c r="C63" s="37">
        <v>66</v>
      </c>
      <c r="D63" s="18">
        <v>70.2127659574468</v>
      </c>
      <c r="E63" s="37">
        <v>277</v>
      </c>
      <c r="F63" s="18">
        <v>71.76165803108809</v>
      </c>
      <c r="G63" s="37">
        <v>76</v>
      </c>
      <c r="H63" s="18">
        <v>64.40677966101694</v>
      </c>
      <c r="I63" s="37">
        <v>7</v>
      </c>
      <c r="J63" s="18">
        <v>35</v>
      </c>
      <c r="K63" s="37">
        <v>17</v>
      </c>
      <c r="L63" s="18">
        <v>54.83870967741935</v>
      </c>
    </row>
    <row r="64" spans="2:12" ht="12.75">
      <c r="B64" s="37" t="s">
        <v>10</v>
      </c>
      <c r="C64" s="37">
        <v>151</v>
      </c>
      <c r="D64" s="18">
        <v>80.31914893617021</v>
      </c>
      <c r="E64" s="37">
        <v>205</v>
      </c>
      <c r="F64" s="18">
        <v>76.77902621722846</v>
      </c>
      <c r="G64" s="37">
        <v>77</v>
      </c>
      <c r="H64" s="18">
        <v>81.05263157894737</v>
      </c>
      <c r="I64" s="37">
        <v>16</v>
      </c>
      <c r="J64" s="18">
        <v>53.333333333333336</v>
      </c>
      <c r="K64" s="37">
        <v>34</v>
      </c>
      <c r="L64" s="18">
        <v>66.66666666666666</v>
      </c>
    </row>
    <row r="65" spans="2:12" ht="12.75">
      <c r="B65" s="37" t="s">
        <v>11</v>
      </c>
      <c r="C65" s="37">
        <v>36</v>
      </c>
      <c r="D65" s="18">
        <v>78.26086956521739</v>
      </c>
      <c r="E65" s="37">
        <v>98</v>
      </c>
      <c r="F65" s="18">
        <v>80.99173553719008</v>
      </c>
      <c r="G65" s="37">
        <v>62</v>
      </c>
      <c r="H65" s="18">
        <v>83.78378378378379</v>
      </c>
      <c r="I65" s="37">
        <v>20</v>
      </c>
      <c r="J65" s="18">
        <v>100</v>
      </c>
      <c r="K65" s="37">
        <v>27</v>
      </c>
      <c r="L65" s="18">
        <v>90</v>
      </c>
    </row>
    <row r="66" spans="2:12" ht="12.75">
      <c r="B66" s="37" t="s">
        <v>12</v>
      </c>
      <c r="C66" s="37">
        <v>180</v>
      </c>
      <c r="D66" s="18">
        <v>81.81818181818183</v>
      </c>
      <c r="E66" s="37">
        <v>57</v>
      </c>
      <c r="F66" s="18">
        <v>85.07462686567165</v>
      </c>
      <c r="G66" s="37">
        <v>20</v>
      </c>
      <c r="H66" s="18">
        <v>68.96551724137932</v>
      </c>
      <c r="I66" s="37">
        <v>38</v>
      </c>
      <c r="J66" s="18">
        <v>86.36363636363636</v>
      </c>
      <c r="K66" s="37">
        <v>224</v>
      </c>
      <c r="L66" s="18">
        <v>81.15942028985508</v>
      </c>
    </row>
    <row r="67" spans="2:12" ht="12.75">
      <c r="B67" s="37" t="s">
        <v>13</v>
      </c>
      <c r="C67" s="37">
        <v>226</v>
      </c>
      <c r="D67" s="18">
        <v>76.35135135135135</v>
      </c>
      <c r="E67" s="37">
        <v>87</v>
      </c>
      <c r="F67" s="18">
        <v>75</v>
      </c>
      <c r="G67" s="37">
        <v>33</v>
      </c>
      <c r="H67" s="18">
        <v>78.57142857142857</v>
      </c>
      <c r="I67" s="37">
        <v>28</v>
      </c>
      <c r="J67" s="18">
        <v>65.11627906976744</v>
      </c>
      <c r="K67" s="37">
        <v>65</v>
      </c>
      <c r="L67" s="18">
        <v>70.65217391304348</v>
      </c>
    </row>
    <row r="68" spans="2:12" ht="12.75">
      <c r="B68" s="118" t="s">
        <v>154</v>
      </c>
      <c r="C68" s="37">
        <v>36</v>
      </c>
      <c r="D68" s="18">
        <v>53.73134328358209</v>
      </c>
      <c r="E68" s="37">
        <v>96</v>
      </c>
      <c r="F68" s="18">
        <v>54.85714285714286</v>
      </c>
      <c r="G68" s="37">
        <v>29</v>
      </c>
      <c r="H68" s="18">
        <v>43.93939393939394</v>
      </c>
      <c r="I68" s="37">
        <v>35</v>
      </c>
      <c r="J68" s="18">
        <v>61.40350877192983</v>
      </c>
      <c r="K68" s="37">
        <v>171</v>
      </c>
      <c r="L68" s="18">
        <v>67.05882352941175</v>
      </c>
    </row>
    <row r="69" spans="2:12" ht="12.75">
      <c r="B69" s="37" t="s">
        <v>15</v>
      </c>
      <c r="C69" s="37">
        <v>15</v>
      </c>
      <c r="D69" s="18">
        <v>55.55555555555556</v>
      </c>
      <c r="E69" s="37">
        <v>16</v>
      </c>
      <c r="F69" s="18">
        <v>64</v>
      </c>
      <c r="G69" s="37">
        <v>3</v>
      </c>
      <c r="H69" s="18">
        <v>100</v>
      </c>
      <c r="I69" s="37">
        <v>10</v>
      </c>
      <c r="J69" s="18">
        <v>62.5</v>
      </c>
      <c r="K69" s="37">
        <v>198</v>
      </c>
      <c r="L69" s="18">
        <v>69.47368421052632</v>
      </c>
    </row>
    <row r="70" spans="2:12" ht="12.75">
      <c r="B70" s="37" t="s">
        <v>16</v>
      </c>
      <c r="C70" s="37">
        <v>11</v>
      </c>
      <c r="D70" s="18">
        <v>47.82608695652174</v>
      </c>
      <c r="E70" s="37">
        <v>24</v>
      </c>
      <c r="F70" s="18">
        <v>80</v>
      </c>
      <c r="G70" s="37">
        <v>12</v>
      </c>
      <c r="H70" s="18">
        <v>100</v>
      </c>
      <c r="I70" s="37">
        <v>12</v>
      </c>
      <c r="J70" s="18">
        <v>66.66666666666666</v>
      </c>
      <c r="K70" s="37">
        <v>43</v>
      </c>
      <c r="L70" s="18">
        <v>86</v>
      </c>
    </row>
    <row r="71" spans="2:12" ht="12.75">
      <c r="B71" s="37" t="s">
        <v>17</v>
      </c>
      <c r="C71" s="37">
        <v>10</v>
      </c>
      <c r="D71" s="18">
        <v>38.46153846153847</v>
      </c>
      <c r="E71" s="37">
        <v>18</v>
      </c>
      <c r="F71" s="18">
        <v>46.15384615384615</v>
      </c>
      <c r="G71" s="37">
        <v>0</v>
      </c>
      <c r="H71" s="18">
        <v>0</v>
      </c>
      <c r="I71" s="37">
        <v>6</v>
      </c>
      <c r="J71" s="18">
        <v>35.294117647058826</v>
      </c>
      <c r="K71" s="37">
        <v>20</v>
      </c>
      <c r="L71" s="18">
        <v>58.82352941176471</v>
      </c>
    </row>
    <row r="72" spans="2:12" ht="12.75">
      <c r="B72" s="37" t="s">
        <v>18</v>
      </c>
      <c r="C72" s="37">
        <v>13</v>
      </c>
      <c r="D72" s="18">
        <v>81.25</v>
      </c>
      <c r="E72" s="37">
        <v>20</v>
      </c>
      <c r="F72" s="18">
        <v>83.33333333333334</v>
      </c>
      <c r="G72" s="37">
        <v>6</v>
      </c>
      <c r="H72" s="18">
        <v>100</v>
      </c>
      <c r="I72" s="37">
        <v>13</v>
      </c>
      <c r="J72" s="18">
        <v>59.09090909090909</v>
      </c>
      <c r="K72" s="37">
        <v>32</v>
      </c>
      <c r="L72" s="18">
        <v>65.3061224489796</v>
      </c>
    </row>
    <row r="73" spans="2:12" ht="12.75">
      <c r="B73" s="37" t="s">
        <v>19</v>
      </c>
      <c r="C73" s="37">
        <v>8</v>
      </c>
      <c r="D73" s="18">
        <v>57.14285714285714</v>
      </c>
      <c r="E73" s="37">
        <v>53</v>
      </c>
      <c r="F73" s="18">
        <v>80.3030303030303</v>
      </c>
      <c r="G73" s="37">
        <v>13</v>
      </c>
      <c r="H73" s="18">
        <v>100</v>
      </c>
      <c r="I73" s="37">
        <v>15</v>
      </c>
      <c r="J73" s="18">
        <v>71.42857142857143</v>
      </c>
      <c r="K73" s="37">
        <v>24</v>
      </c>
      <c r="L73" s="18">
        <v>61.53846153846154</v>
      </c>
    </row>
    <row r="74" spans="2:12" ht="12.75">
      <c r="B74" s="37" t="s">
        <v>20</v>
      </c>
      <c r="C74" s="37">
        <v>12</v>
      </c>
      <c r="D74" s="18">
        <v>80</v>
      </c>
      <c r="E74" s="37">
        <v>23</v>
      </c>
      <c r="F74" s="18">
        <v>71.875</v>
      </c>
      <c r="G74" s="37">
        <v>3</v>
      </c>
      <c r="H74" s="18">
        <v>100</v>
      </c>
      <c r="I74" s="37">
        <v>12</v>
      </c>
      <c r="J74" s="18">
        <v>66.66666666666666</v>
      </c>
      <c r="K74" s="37">
        <v>62</v>
      </c>
      <c r="L74" s="18">
        <v>78.48101265822784</v>
      </c>
    </row>
    <row r="75" spans="2:12" ht="12.75">
      <c r="B75" s="37" t="s">
        <v>21</v>
      </c>
      <c r="C75" s="37">
        <v>6</v>
      </c>
      <c r="D75" s="18">
        <v>66.66666666666666</v>
      </c>
      <c r="E75" s="37">
        <v>39</v>
      </c>
      <c r="F75" s="18">
        <v>59.09090909090909</v>
      </c>
      <c r="G75" s="37">
        <v>6</v>
      </c>
      <c r="H75" s="18">
        <v>26.08695652173913</v>
      </c>
      <c r="I75" s="37">
        <v>8</v>
      </c>
      <c r="J75" s="18">
        <v>72.72727272727273</v>
      </c>
      <c r="K75" s="37">
        <v>29</v>
      </c>
      <c r="L75" s="18">
        <v>70.73170731707317</v>
      </c>
    </row>
    <row r="76" spans="2:12" ht="12.75">
      <c r="B76" s="37" t="s">
        <v>22</v>
      </c>
      <c r="C76" s="37">
        <v>6</v>
      </c>
      <c r="D76" s="18">
        <v>100</v>
      </c>
      <c r="E76" s="37">
        <v>24</v>
      </c>
      <c r="F76" s="18">
        <v>70.58823529411765</v>
      </c>
      <c r="G76" s="37">
        <v>6</v>
      </c>
      <c r="H76" s="18">
        <v>100</v>
      </c>
      <c r="I76" s="37">
        <v>6</v>
      </c>
      <c r="J76" s="18">
        <v>60</v>
      </c>
      <c r="K76" s="37">
        <v>16</v>
      </c>
      <c r="L76" s="18">
        <v>64</v>
      </c>
    </row>
    <row r="77" spans="2:12" ht="12.75">
      <c r="B77" s="37" t="s">
        <v>23</v>
      </c>
      <c r="C77" s="37">
        <v>22</v>
      </c>
      <c r="D77" s="18">
        <v>64.70588235294117</v>
      </c>
      <c r="E77" s="37">
        <v>66</v>
      </c>
      <c r="F77" s="18">
        <v>84.61538461538461</v>
      </c>
      <c r="G77" s="37">
        <v>19</v>
      </c>
      <c r="H77" s="18">
        <v>82.6086956521739</v>
      </c>
      <c r="I77" s="37">
        <v>19</v>
      </c>
      <c r="J77" s="18">
        <v>76</v>
      </c>
      <c r="K77" s="37">
        <v>43</v>
      </c>
      <c r="L77" s="18">
        <v>72.88135593220339</v>
      </c>
    </row>
    <row r="78" spans="2:12" ht="12.75">
      <c r="B78" s="119" t="s">
        <v>306</v>
      </c>
      <c r="C78" s="34">
        <v>2070</v>
      </c>
      <c r="D78" s="103">
        <v>75.71324067300658</v>
      </c>
      <c r="E78" s="34">
        <v>4012</v>
      </c>
      <c r="F78" s="103">
        <v>75.7695939565628</v>
      </c>
      <c r="G78" s="34">
        <v>1827</v>
      </c>
      <c r="H78" s="103">
        <v>73.46200241254523</v>
      </c>
      <c r="I78" s="43">
        <v>976</v>
      </c>
      <c r="J78" s="103">
        <v>72.56505576208178</v>
      </c>
      <c r="K78" s="34">
        <v>1984</v>
      </c>
      <c r="L78" s="103">
        <v>74.2237186681631</v>
      </c>
    </row>
    <row r="79" spans="2:12" ht="12.75">
      <c r="B79" s="37" t="s">
        <v>158</v>
      </c>
      <c r="C79" s="6">
        <v>182</v>
      </c>
      <c r="D79" s="18">
        <v>71.65354330708661</v>
      </c>
      <c r="E79" s="6">
        <v>787</v>
      </c>
      <c r="F79" s="18">
        <v>73.4827264239029</v>
      </c>
      <c r="G79" s="6">
        <v>208</v>
      </c>
      <c r="H79" s="18">
        <v>55.61497326203209</v>
      </c>
      <c r="I79" s="37">
        <v>114</v>
      </c>
      <c r="J79" s="18">
        <v>62.295081967213115</v>
      </c>
      <c r="K79" s="6">
        <v>294</v>
      </c>
      <c r="L79" s="18">
        <v>68.37209302325581</v>
      </c>
    </row>
    <row r="80" spans="2:12" ht="12.75">
      <c r="B80" s="37" t="s">
        <v>159</v>
      </c>
      <c r="C80" s="6">
        <v>140</v>
      </c>
      <c r="D80" s="18">
        <v>61.94690265486725</v>
      </c>
      <c r="E80" s="6">
        <v>608</v>
      </c>
      <c r="F80" s="18">
        <v>70.77997671711293</v>
      </c>
      <c r="G80" s="6">
        <v>183</v>
      </c>
      <c r="H80" s="18">
        <v>62.88659793814433</v>
      </c>
      <c r="I80" s="37">
        <v>116</v>
      </c>
      <c r="J80" s="18">
        <v>67.44186046511628</v>
      </c>
      <c r="K80" s="6">
        <v>230</v>
      </c>
      <c r="L80" s="18">
        <v>68.45238095238095</v>
      </c>
    </row>
    <row r="81" spans="2:12" ht="12.75">
      <c r="B81" s="37" t="s">
        <v>160</v>
      </c>
      <c r="C81" s="6">
        <v>79</v>
      </c>
      <c r="D81" s="18">
        <v>69.2982456140351</v>
      </c>
      <c r="E81" s="6">
        <v>345</v>
      </c>
      <c r="F81" s="18">
        <v>75.32751091703057</v>
      </c>
      <c r="G81" s="6">
        <v>95</v>
      </c>
      <c r="H81" s="18">
        <v>62.913907284768214</v>
      </c>
      <c r="I81" s="37">
        <v>61</v>
      </c>
      <c r="J81" s="18">
        <v>66.30434782608695</v>
      </c>
      <c r="K81" s="6">
        <v>129</v>
      </c>
      <c r="L81" s="18">
        <v>59.174311926605505</v>
      </c>
    </row>
    <row r="82" spans="2:12" ht="12.75">
      <c r="B82" s="37" t="s">
        <v>161</v>
      </c>
      <c r="C82" s="6">
        <v>55</v>
      </c>
      <c r="D82" s="18">
        <v>52.38095238095239</v>
      </c>
      <c r="E82" s="6">
        <v>283</v>
      </c>
      <c r="F82" s="18">
        <v>70.57356608478803</v>
      </c>
      <c r="G82" s="6">
        <v>75</v>
      </c>
      <c r="H82" s="18">
        <v>74.25742574257426</v>
      </c>
      <c r="I82" s="37">
        <v>39</v>
      </c>
      <c r="J82" s="18">
        <v>66.10169491525424</v>
      </c>
      <c r="K82" s="6">
        <v>126</v>
      </c>
      <c r="L82" s="18">
        <v>79.74683544303798</v>
      </c>
    </row>
    <row r="83" spans="2:12" ht="12.75">
      <c r="B83" s="37" t="s">
        <v>162</v>
      </c>
      <c r="C83" s="6">
        <v>73</v>
      </c>
      <c r="D83" s="18">
        <v>76.04166666666666</v>
      </c>
      <c r="E83" s="6">
        <v>403</v>
      </c>
      <c r="F83" s="18">
        <v>81.41414141414141</v>
      </c>
      <c r="G83" s="6">
        <v>112</v>
      </c>
      <c r="H83" s="18">
        <v>88.18897637795276</v>
      </c>
      <c r="I83" s="37">
        <v>60</v>
      </c>
      <c r="J83" s="18">
        <v>64.51612903225806</v>
      </c>
      <c r="K83" s="6">
        <v>135</v>
      </c>
      <c r="L83" s="18">
        <v>81.32530120481928</v>
      </c>
    </row>
    <row r="84" spans="2:12" ht="12.75">
      <c r="B84" s="37" t="s">
        <v>163</v>
      </c>
      <c r="C84" s="6">
        <v>157</v>
      </c>
      <c r="D84" s="18">
        <v>80.51282051282051</v>
      </c>
      <c r="E84" s="6">
        <v>1075</v>
      </c>
      <c r="F84" s="18">
        <v>85.79409417398244</v>
      </c>
      <c r="G84" s="6">
        <v>151</v>
      </c>
      <c r="H84" s="18">
        <v>75.87939698492463</v>
      </c>
      <c r="I84" s="37">
        <v>86</v>
      </c>
      <c r="J84" s="18">
        <v>80.37383177570094</v>
      </c>
      <c r="K84" s="6">
        <v>239</v>
      </c>
      <c r="L84" s="18">
        <v>82.13058419243985</v>
      </c>
    </row>
    <row r="85" spans="2:12" ht="12.75">
      <c r="B85" s="37" t="s">
        <v>164</v>
      </c>
      <c r="C85" s="6">
        <v>104</v>
      </c>
      <c r="D85" s="18">
        <v>81.25</v>
      </c>
      <c r="E85" s="6">
        <v>573</v>
      </c>
      <c r="F85" s="18">
        <v>81.27659574468085</v>
      </c>
      <c r="G85" s="6">
        <v>159</v>
      </c>
      <c r="H85" s="18">
        <v>82.8125</v>
      </c>
      <c r="I85" s="37">
        <v>116</v>
      </c>
      <c r="J85" s="18">
        <v>67.05202312138728</v>
      </c>
      <c r="K85" s="6">
        <v>252</v>
      </c>
      <c r="L85" s="18">
        <v>83.16831683168317</v>
      </c>
    </row>
    <row r="86" spans="2:12" ht="12.75">
      <c r="B86" s="37" t="s">
        <v>165</v>
      </c>
      <c r="C86" s="6">
        <v>79</v>
      </c>
      <c r="D86" s="18">
        <v>86.81318681318682</v>
      </c>
      <c r="E86" s="6">
        <v>177</v>
      </c>
      <c r="F86" s="18">
        <v>79.37219730941703</v>
      </c>
      <c r="G86" s="6">
        <v>95</v>
      </c>
      <c r="H86" s="18">
        <v>81.89655172413794</v>
      </c>
      <c r="I86" s="37">
        <v>38</v>
      </c>
      <c r="J86" s="18">
        <v>64.40677966101694</v>
      </c>
      <c r="K86" s="6">
        <v>108</v>
      </c>
      <c r="L86" s="18">
        <v>85.71428571428571</v>
      </c>
    </row>
    <row r="87" spans="2:12" ht="12.75">
      <c r="B87" s="37" t="s">
        <v>36</v>
      </c>
      <c r="C87" s="6">
        <v>18</v>
      </c>
      <c r="D87" s="18">
        <v>60</v>
      </c>
      <c r="E87" s="6">
        <v>57</v>
      </c>
      <c r="F87" s="18">
        <v>73.07692307692307</v>
      </c>
      <c r="G87" s="6">
        <v>25</v>
      </c>
      <c r="H87" s="18">
        <v>73.52941176470588</v>
      </c>
      <c r="I87" s="37">
        <v>18</v>
      </c>
      <c r="J87" s="18">
        <v>66.66666666666666</v>
      </c>
      <c r="K87" s="6">
        <v>30</v>
      </c>
      <c r="L87" s="18">
        <v>58.82352941176471</v>
      </c>
    </row>
    <row r="88" spans="2:12" ht="12.75">
      <c r="B88" s="43" t="s">
        <v>252</v>
      </c>
      <c r="C88" s="34">
        <v>887</v>
      </c>
      <c r="D88" s="103">
        <v>71.58999192897498</v>
      </c>
      <c r="E88" s="34">
        <v>4308</v>
      </c>
      <c r="F88" s="103">
        <v>77.71964640086595</v>
      </c>
      <c r="G88" s="34">
        <v>1103</v>
      </c>
      <c r="H88" s="103">
        <v>69.58990536277602</v>
      </c>
      <c r="I88" s="43">
        <v>648</v>
      </c>
      <c r="J88" s="103">
        <v>67.15025906735751</v>
      </c>
      <c r="K88" s="34">
        <v>1543</v>
      </c>
      <c r="L88" s="103">
        <v>74.21837421837422</v>
      </c>
    </row>
    <row r="89" spans="2:12" ht="12.75">
      <c r="B89" s="37" t="s">
        <v>263</v>
      </c>
      <c r="C89" s="6">
        <v>9</v>
      </c>
      <c r="D89" s="18">
        <v>100</v>
      </c>
      <c r="E89" s="6">
        <v>44</v>
      </c>
      <c r="F89" s="18">
        <v>83.01886792452831</v>
      </c>
      <c r="G89" s="6">
        <v>12</v>
      </c>
      <c r="H89" s="18">
        <v>100</v>
      </c>
      <c r="I89" s="37">
        <v>6</v>
      </c>
      <c r="J89" s="18">
        <v>66.66666666666666</v>
      </c>
      <c r="K89" s="6">
        <v>30</v>
      </c>
      <c r="L89" s="18">
        <v>90.9090909090909</v>
      </c>
    </row>
    <row r="90" spans="2:12" ht="12.75">
      <c r="B90" s="37" t="s">
        <v>38</v>
      </c>
      <c r="C90" s="6">
        <v>104</v>
      </c>
      <c r="D90" s="18">
        <v>64.59627329192547</v>
      </c>
      <c r="E90" s="6">
        <v>400</v>
      </c>
      <c r="F90" s="18">
        <v>73.93715341959334</v>
      </c>
      <c r="G90" s="6">
        <v>143</v>
      </c>
      <c r="H90" s="18">
        <v>66.82242990654206</v>
      </c>
      <c r="I90" s="37">
        <v>74</v>
      </c>
      <c r="J90" s="18">
        <v>70.47619047619048</v>
      </c>
      <c r="K90" s="6">
        <v>122</v>
      </c>
      <c r="L90" s="18">
        <v>60.396039603960396</v>
      </c>
    </row>
    <row r="91" spans="2:12" ht="12.75">
      <c r="B91" s="106" t="s">
        <v>264</v>
      </c>
      <c r="C91" s="34">
        <v>3070</v>
      </c>
      <c r="D91" s="103">
        <v>74.10089307265267</v>
      </c>
      <c r="E91" s="34">
        <v>8764</v>
      </c>
      <c r="F91" s="103">
        <v>76.66200139958012</v>
      </c>
      <c r="G91" s="34">
        <v>3085</v>
      </c>
      <c r="H91" s="103">
        <v>71.77757096323872</v>
      </c>
      <c r="I91" s="34">
        <v>1704</v>
      </c>
      <c r="J91" s="103">
        <v>70.29702970297029</v>
      </c>
      <c r="K91" s="34">
        <v>3679</v>
      </c>
      <c r="L91" s="103">
        <v>73.77180669741328</v>
      </c>
    </row>
    <row r="92" spans="2:12" ht="17.25" customHeight="1">
      <c r="B92" s="129" t="s">
        <v>25</v>
      </c>
      <c r="C92" s="129"/>
      <c r="D92" s="129"/>
      <c r="E92" s="129"/>
      <c r="F92" s="129"/>
      <c r="G92" s="129"/>
      <c r="H92" s="130"/>
      <c r="I92" s="130"/>
      <c r="J92" s="130"/>
      <c r="K92" s="130"/>
      <c r="L92" s="130"/>
    </row>
    <row r="93" ht="12.75">
      <c r="B93" s="88" t="s">
        <v>243</v>
      </c>
    </row>
  </sheetData>
  <mergeCells count="14">
    <mergeCell ref="B5:L5"/>
    <mergeCell ref="C6:D6"/>
    <mergeCell ref="E6:F6"/>
    <mergeCell ref="G6:H6"/>
    <mergeCell ref="I6:J6"/>
    <mergeCell ref="K6:L6"/>
    <mergeCell ref="B92:L92"/>
    <mergeCell ref="B47:H47"/>
    <mergeCell ref="B52:L52"/>
    <mergeCell ref="C53:D53"/>
    <mergeCell ref="E53:F53"/>
    <mergeCell ref="G53:H53"/>
    <mergeCell ref="I53:J53"/>
    <mergeCell ref="K53:L5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F235"/>
  <sheetViews>
    <sheetView workbookViewId="0" topLeftCell="A1">
      <selection activeCell="A1" sqref="A1"/>
    </sheetView>
  </sheetViews>
  <sheetFormatPr defaultColWidth="9.140625" defaultRowHeight="12.75"/>
  <cols>
    <col min="2" max="2" width="16.00390625" style="0" customWidth="1"/>
    <col min="3" max="3" width="9.421875" style="0" customWidth="1"/>
    <col min="4" max="4" width="9.28125" style="0" customWidth="1"/>
    <col min="5" max="5" width="8.28125" style="0" customWidth="1"/>
    <col min="6" max="6" width="8.00390625" style="0" customWidth="1"/>
    <col min="7" max="7" width="10.00390625" style="0" customWidth="1"/>
    <col min="8" max="8" width="7.421875" style="0" customWidth="1"/>
    <col min="9" max="10" width="8.00390625" style="0" customWidth="1"/>
    <col min="11" max="11" width="9.421875" style="0" customWidth="1"/>
    <col min="12" max="12" width="7.8515625" style="0" customWidth="1"/>
    <col min="13" max="13" width="8.140625" style="0" customWidth="1"/>
    <col min="14" max="14" width="7.140625" style="0" customWidth="1"/>
    <col min="15" max="15" width="11.00390625" style="0" customWidth="1"/>
    <col min="16" max="16" width="8.140625" style="0" customWidth="1"/>
    <col min="17" max="17" width="8.421875" style="0" customWidth="1"/>
    <col min="18" max="18" width="8.00390625" style="0" customWidth="1"/>
    <col min="19" max="19" width="7.8515625" style="0" customWidth="1"/>
    <col min="20" max="20" width="6.8515625" style="0" customWidth="1"/>
    <col min="21" max="21" width="10.57421875" style="0" customWidth="1"/>
    <col min="22" max="22" width="7.57421875" style="0" customWidth="1"/>
    <col min="24" max="24" width="7.8515625" style="0" customWidth="1"/>
    <col min="25" max="25" width="8.421875" style="0" customWidth="1"/>
    <col min="26" max="27" width="8.140625" style="0" customWidth="1"/>
    <col min="28" max="28" width="7.8515625" style="0" customWidth="1"/>
    <col min="29" max="29" width="8.140625" style="0" customWidth="1"/>
    <col min="31" max="31" width="8.42187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spans="2:32" ht="16.5" customHeight="1">
      <c r="B3" s="132" t="s">
        <v>283</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2:32" s="92" customFormat="1" ht="34.5">
      <c r="B4" s="92" t="s">
        <v>146</v>
      </c>
      <c r="C4" s="86" t="s">
        <v>1</v>
      </c>
      <c r="D4" s="86" t="s">
        <v>2</v>
      </c>
      <c r="E4" s="86" t="s">
        <v>3</v>
      </c>
      <c r="F4" s="86" t="s">
        <v>4</v>
      </c>
      <c r="G4" s="86" t="s">
        <v>5</v>
      </c>
      <c r="H4" s="120" t="s">
        <v>302</v>
      </c>
      <c r="I4" s="120" t="s">
        <v>9</v>
      </c>
      <c r="J4" s="86" t="s">
        <v>10</v>
      </c>
      <c r="K4" s="86" t="s">
        <v>11</v>
      </c>
      <c r="L4" s="86" t="s">
        <v>152</v>
      </c>
      <c r="M4" s="87" t="s">
        <v>153</v>
      </c>
      <c r="N4" s="86" t="s">
        <v>12</v>
      </c>
      <c r="O4" s="86" t="s">
        <v>13</v>
      </c>
      <c r="P4" s="86" t="s">
        <v>154</v>
      </c>
      <c r="Q4" s="86" t="s">
        <v>15</v>
      </c>
      <c r="R4" s="86" t="s">
        <v>155</v>
      </c>
      <c r="S4" s="87" t="s">
        <v>156</v>
      </c>
      <c r="T4" s="86" t="s">
        <v>157</v>
      </c>
      <c r="U4" s="86" t="s">
        <v>158</v>
      </c>
      <c r="V4" s="86" t="s">
        <v>159</v>
      </c>
      <c r="W4" s="86" t="s">
        <v>160</v>
      </c>
      <c r="X4" s="86" t="s">
        <v>161</v>
      </c>
      <c r="Y4" s="86" t="s">
        <v>162</v>
      </c>
      <c r="Z4" s="86" t="s">
        <v>163</v>
      </c>
      <c r="AA4" s="86" t="s">
        <v>164</v>
      </c>
      <c r="AB4" s="86" t="s">
        <v>165</v>
      </c>
      <c r="AC4" s="86" t="s">
        <v>36</v>
      </c>
      <c r="AD4" s="87" t="s">
        <v>143</v>
      </c>
      <c r="AE4" s="86" t="s">
        <v>37</v>
      </c>
      <c r="AF4" s="86" t="s">
        <v>38</v>
      </c>
    </row>
    <row r="5" spans="2:32" ht="12.75">
      <c r="B5" s="37" t="s">
        <v>1</v>
      </c>
      <c r="C5" s="6">
        <v>1477</v>
      </c>
      <c r="D5" s="6">
        <v>97</v>
      </c>
      <c r="E5" s="6">
        <v>48</v>
      </c>
      <c r="F5" s="6">
        <v>38</v>
      </c>
      <c r="G5" s="6">
        <v>59</v>
      </c>
      <c r="H5" s="6">
        <v>15</v>
      </c>
      <c r="I5" s="6">
        <v>12</v>
      </c>
      <c r="J5" s="6">
        <v>46</v>
      </c>
      <c r="K5" s="6">
        <v>8</v>
      </c>
      <c r="L5" s="6">
        <v>17</v>
      </c>
      <c r="M5" s="34">
        <v>98</v>
      </c>
      <c r="N5" s="6">
        <v>62</v>
      </c>
      <c r="O5" s="6">
        <v>88</v>
      </c>
      <c r="P5" s="6">
        <v>7</v>
      </c>
      <c r="Q5" s="6">
        <v>0</v>
      </c>
      <c r="R5" s="6">
        <v>9</v>
      </c>
      <c r="S5" s="34">
        <v>166</v>
      </c>
      <c r="T5" s="6">
        <v>6</v>
      </c>
      <c r="U5" s="6">
        <v>9</v>
      </c>
      <c r="V5" s="6">
        <v>16</v>
      </c>
      <c r="W5" s="6">
        <v>6</v>
      </c>
      <c r="X5" s="6">
        <v>24</v>
      </c>
      <c r="Y5" s="6">
        <v>3</v>
      </c>
      <c r="Z5" s="6">
        <v>3</v>
      </c>
      <c r="AA5" s="6">
        <v>12</v>
      </c>
      <c r="AB5" s="6">
        <v>9</v>
      </c>
      <c r="AC5" s="6">
        <v>3</v>
      </c>
      <c r="AD5" s="34">
        <v>2074</v>
      </c>
      <c r="AE5" s="6">
        <v>0</v>
      </c>
      <c r="AF5" s="6">
        <v>20</v>
      </c>
    </row>
    <row r="6" spans="2:32" ht="12.75">
      <c r="B6" s="37" t="s">
        <v>2</v>
      </c>
      <c r="C6" s="6">
        <v>180</v>
      </c>
      <c r="D6" s="6">
        <v>1907</v>
      </c>
      <c r="E6" s="6">
        <v>501</v>
      </c>
      <c r="F6" s="6">
        <v>22</v>
      </c>
      <c r="G6" s="6">
        <v>23</v>
      </c>
      <c r="H6" s="6">
        <v>81</v>
      </c>
      <c r="I6" s="6">
        <v>89</v>
      </c>
      <c r="J6" s="6">
        <v>70</v>
      </c>
      <c r="K6" s="6">
        <v>23</v>
      </c>
      <c r="L6" s="6">
        <v>32</v>
      </c>
      <c r="M6" s="34">
        <v>295</v>
      </c>
      <c r="N6" s="6">
        <v>15</v>
      </c>
      <c r="O6" s="6">
        <v>26</v>
      </c>
      <c r="P6" s="6">
        <v>13</v>
      </c>
      <c r="Q6" s="6">
        <v>3</v>
      </c>
      <c r="R6" s="6">
        <v>11</v>
      </c>
      <c r="S6" s="34">
        <v>68</v>
      </c>
      <c r="T6" s="6">
        <v>26</v>
      </c>
      <c r="U6" s="6">
        <v>46</v>
      </c>
      <c r="V6" s="6">
        <v>68</v>
      </c>
      <c r="W6" s="6">
        <v>41</v>
      </c>
      <c r="X6" s="6">
        <v>35</v>
      </c>
      <c r="Y6" s="6">
        <v>18</v>
      </c>
      <c r="Z6" s="6">
        <v>37</v>
      </c>
      <c r="AA6" s="6">
        <v>38</v>
      </c>
      <c r="AB6" s="6">
        <v>25</v>
      </c>
      <c r="AC6" s="6">
        <v>3</v>
      </c>
      <c r="AD6" s="34">
        <v>3333</v>
      </c>
      <c r="AE6" s="6">
        <v>6</v>
      </c>
      <c r="AF6" s="6">
        <v>48</v>
      </c>
    </row>
    <row r="7" spans="2:32" ht="12.75">
      <c r="B7" s="37" t="s">
        <v>3</v>
      </c>
      <c r="C7" s="6">
        <v>44</v>
      </c>
      <c r="D7" s="6">
        <v>147</v>
      </c>
      <c r="E7" s="6">
        <v>1985</v>
      </c>
      <c r="F7" s="6">
        <v>13</v>
      </c>
      <c r="G7" s="6">
        <v>10</v>
      </c>
      <c r="H7" s="6">
        <v>114</v>
      </c>
      <c r="I7" s="6">
        <v>26</v>
      </c>
      <c r="J7" s="6">
        <v>24</v>
      </c>
      <c r="K7" s="6">
        <v>24</v>
      </c>
      <c r="L7" s="6">
        <v>17</v>
      </c>
      <c r="M7" s="34">
        <v>205</v>
      </c>
      <c r="N7" s="6">
        <v>6</v>
      </c>
      <c r="O7" s="6">
        <v>10</v>
      </c>
      <c r="P7" s="6">
        <v>6</v>
      </c>
      <c r="Q7" s="6">
        <v>0</v>
      </c>
      <c r="R7" s="6">
        <v>0</v>
      </c>
      <c r="S7" s="34">
        <v>22</v>
      </c>
      <c r="T7" s="6">
        <v>11</v>
      </c>
      <c r="U7" s="6">
        <v>28</v>
      </c>
      <c r="V7" s="6">
        <v>36</v>
      </c>
      <c r="W7" s="6">
        <v>31</v>
      </c>
      <c r="X7" s="6">
        <v>18</v>
      </c>
      <c r="Y7" s="6">
        <v>9</v>
      </c>
      <c r="Z7" s="6">
        <v>9</v>
      </c>
      <c r="AA7" s="6">
        <v>27</v>
      </c>
      <c r="AB7" s="6">
        <v>9</v>
      </c>
      <c r="AC7" s="6">
        <v>3</v>
      </c>
      <c r="AD7" s="34">
        <v>2607</v>
      </c>
      <c r="AE7" s="6">
        <v>0</v>
      </c>
      <c r="AF7" s="6">
        <v>29</v>
      </c>
    </row>
    <row r="8" spans="2:32" ht="12.75">
      <c r="B8" s="37" t="s">
        <v>4</v>
      </c>
      <c r="C8" s="6">
        <v>38</v>
      </c>
      <c r="D8" s="6">
        <v>23</v>
      </c>
      <c r="E8" s="6">
        <v>26</v>
      </c>
      <c r="F8" s="6">
        <v>1127</v>
      </c>
      <c r="G8" s="6">
        <v>82</v>
      </c>
      <c r="H8" s="6">
        <v>7</v>
      </c>
      <c r="I8" s="6">
        <v>3</v>
      </c>
      <c r="J8" s="6">
        <v>0</v>
      </c>
      <c r="K8" s="6">
        <v>6</v>
      </c>
      <c r="L8" s="6">
        <v>6</v>
      </c>
      <c r="M8" s="34">
        <v>22</v>
      </c>
      <c r="N8" s="6">
        <v>13</v>
      </c>
      <c r="O8" s="6">
        <v>9</v>
      </c>
      <c r="P8" s="6">
        <v>10</v>
      </c>
      <c r="Q8" s="6">
        <v>0</v>
      </c>
      <c r="R8" s="6">
        <v>5</v>
      </c>
      <c r="S8" s="34">
        <v>37</v>
      </c>
      <c r="T8" s="6">
        <v>3</v>
      </c>
      <c r="U8" s="6">
        <v>12</v>
      </c>
      <c r="V8" s="6">
        <v>18</v>
      </c>
      <c r="W8" s="6">
        <v>6</v>
      </c>
      <c r="X8" s="6">
        <v>6</v>
      </c>
      <c r="Y8" s="6">
        <v>9</v>
      </c>
      <c r="Z8" s="6">
        <v>3</v>
      </c>
      <c r="AA8" s="6">
        <v>9</v>
      </c>
      <c r="AB8" s="6">
        <v>6</v>
      </c>
      <c r="AC8" s="6">
        <v>3</v>
      </c>
      <c r="AD8" s="34">
        <v>1430</v>
      </c>
      <c r="AE8" s="6">
        <v>3</v>
      </c>
      <c r="AF8" s="6">
        <v>9</v>
      </c>
    </row>
    <row r="9" spans="2:32" ht="12.75">
      <c r="B9" s="37" t="s">
        <v>5</v>
      </c>
      <c r="C9" s="6">
        <v>47</v>
      </c>
      <c r="D9" s="6">
        <v>28</v>
      </c>
      <c r="E9" s="6">
        <v>17</v>
      </c>
      <c r="F9" s="6">
        <v>73</v>
      </c>
      <c r="G9" s="6">
        <v>2121</v>
      </c>
      <c r="H9" s="6">
        <v>9</v>
      </c>
      <c r="I9" s="6">
        <v>6</v>
      </c>
      <c r="J9" s="6">
        <v>6</v>
      </c>
      <c r="K9" s="6">
        <v>9</v>
      </c>
      <c r="L9" s="6">
        <v>9</v>
      </c>
      <c r="M9" s="34">
        <v>39</v>
      </c>
      <c r="N9" s="6">
        <v>77</v>
      </c>
      <c r="O9" s="6">
        <v>24</v>
      </c>
      <c r="P9" s="6">
        <v>58</v>
      </c>
      <c r="Q9" s="6">
        <v>45</v>
      </c>
      <c r="R9" s="6">
        <v>20</v>
      </c>
      <c r="S9" s="34">
        <v>224</v>
      </c>
      <c r="T9" s="6">
        <v>23</v>
      </c>
      <c r="U9" s="6">
        <v>34</v>
      </c>
      <c r="V9" s="6">
        <v>21</v>
      </c>
      <c r="W9" s="6">
        <v>24</v>
      </c>
      <c r="X9" s="6">
        <v>18</v>
      </c>
      <c r="Y9" s="6">
        <v>21</v>
      </c>
      <c r="Z9" s="6">
        <v>13</v>
      </c>
      <c r="AA9" s="6">
        <v>15</v>
      </c>
      <c r="AB9" s="6">
        <v>3</v>
      </c>
      <c r="AC9" s="6">
        <v>6</v>
      </c>
      <c r="AD9" s="34">
        <v>2727</v>
      </c>
      <c r="AE9" s="6">
        <v>0</v>
      </c>
      <c r="AF9" s="6">
        <v>22</v>
      </c>
    </row>
    <row r="10" spans="2:32" ht="12.75">
      <c r="B10" s="118" t="s">
        <v>302</v>
      </c>
      <c r="C10" s="6">
        <v>12</v>
      </c>
      <c r="D10" s="6">
        <v>23</v>
      </c>
      <c r="E10" s="6">
        <v>97</v>
      </c>
      <c r="F10" s="6">
        <v>0</v>
      </c>
      <c r="G10" s="6">
        <v>3</v>
      </c>
      <c r="H10" s="6">
        <v>747</v>
      </c>
      <c r="I10" s="6">
        <v>29</v>
      </c>
      <c r="J10" s="6">
        <v>6</v>
      </c>
      <c r="K10" s="6">
        <v>40</v>
      </c>
      <c r="L10" s="6">
        <v>10</v>
      </c>
      <c r="M10" s="34">
        <v>832</v>
      </c>
      <c r="N10" s="6">
        <v>0</v>
      </c>
      <c r="O10" s="6">
        <v>3</v>
      </c>
      <c r="P10" s="6">
        <v>0</v>
      </c>
      <c r="Q10" s="6">
        <v>0</v>
      </c>
      <c r="R10" s="6">
        <v>0</v>
      </c>
      <c r="S10" s="34">
        <v>3</v>
      </c>
      <c r="T10" s="6">
        <v>6</v>
      </c>
      <c r="U10" s="6">
        <v>9</v>
      </c>
      <c r="V10" s="6">
        <v>16</v>
      </c>
      <c r="W10" s="6">
        <v>6</v>
      </c>
      <c r="X10" s="6">
        <v>0</v>
      </c>
      <c r="Y10" s="6">
        <v>6</v>
      </c>
      <c r="Z10" s="6">
        <v>0</v>
      </c>
      <c r="AA10" s="6">
        <v>15</v>
      </c>
      <c r="AB10" s="6">
        <v>3</v>
      </c>
      <c r="AC10" s="6">
        <v>0</v>
      </c>
      <c r="AD10" s="34">
        <v>1031</v>
      </c>
      <c r="AE10" s="6">
        <v>0</v>
      </c>
      <c r="AF10" s="6">
        <v>8</v>
      </c>
    </row>
    <row r="11" spans="2:32" ht="12.75">
      <c r="B11" s="118" t="s">
        <v>9</v>
      </c>
      <c r="C11" s="6">
        <v>11</v>
      </c>
      <c r="D11" s="6">
        <v>60</v>
      </c>
      <c r="E11" s="6">
        <v>30</v>
      </c>
      <c r="F11" s="6">
        <v>3</v>
      </c>
      <c r="G11" s="6">
        <v>3</v>
      </c>
      <c r="H11" s="6">
        <v>19</v>
      </c>
      <c r="I11" s="6">
        <v>299</v>
      </c>
      <c r="J11" s="6">
        <v>23</v>
      </c>
      <c r="K11" s="6">
        <v>55</v>
      </c>
      <c r="L11" s="6">
        <v>35</v>
      </c>
      <c r="M11" s="34">
        <v>431</v>
      </c>
      <c r="N11" s="6">
        <v>0</v>
      </c>
      <c r="O11" s="6">
        <v>0</v>
      </c>
      <c r="P11" s="6">
        <v>0</v>
      </c>
      <c r="Q11" s="6">
        <v>0</v>
      </c>
      <c r="R11" s="6">
        <v>3</v>
      </c>
      <c r="S11" s="34">
        <v>3</v>
      </c>
      <c r="T11" s="6">
        <v>3</v>
      </c>
      <c r="U11" s="6">
        <v>18</v>
      </c>
      <c r="V11" s="6">
        <v>12</v>
      </c>
      <c r="W11" s="6">
        <v>21</v>
      </c>
      <c r="X11" s="6">
        <v>15</v>
      </c>
      <c r="Y11" s="6">
        <v>15</v>
      </c>
      <c r="Z11" s="6">
        <v>6</v>
      </c>
      <c r="AA11" s="6">
        <v>9</v>
      </c>
      <c r="AB11" s="6">
        <v>9</v>
      </c>
      <c r="AC11" s="6">
        <v>3</v>
      </c>
      <c r="AD11" s="34">
        <v>652</v>
      </c>
      <c r="AE11" s="6">
        <v>3</v>
      </c>
      <c r="AF11" s="6">
        <v>20</v>
      </c>
    </row>
    <row r="12" spans="2:32" ht="12.75">
      <c r="B12" s="37" t="s">
        <v>10</v>
      </c>
      <c r="C12" s="6">
        <v>44</v>
      </c>
      <c r="D12" s="6">
        <v>45</v>
      </c>
      <c r="E12" s="6">
        <v>13</v>
      </c>
      <c r="F12" s="6">
        <v>3</v>
      </c>
      <c r="G12" s="6">
        <v>3</v>
      </c>
      <c r="H12" s="6">
        <v>9</v>
      </c>
      <c r="I12" s="6">
        <v>15</v>
      </c>
      <c r="J12" s="6">
        <v>451</v>
      </c>
      <c r="K12" s="6">
        <v>3</v>
      </c>
      <c r="L12" s="6">
        <v>13</v>
      </c>
      <c r="M12" s="34">
        <v>491</v>
      </c>
      <c r="N12" s="6">
        <v>6</v>
      </c>
      <c r="O12" s="6">
        <v>11</v>
      </c>
      <c r="P12" s="6">
        <v>6</v>
      </c>
      <c r="Q12" s="6">
        <v>0</v>
      </c>
      <c r="R12" s="6">
        <v>12</v>
      </c>
      <c r="S12" s="34">
        <v>35</v>
      </c>
      <c r="T12" s="6">
        <v>3</v>
      </c>
      <c r="U12" s="6">
        <v>12</v>
      </c>
      <c r="V12" s="6">
        <v>43</v>
      </c>
      <c r="W12" s="6">
        <v>15</v>
      </c>
      <c r="X12" s="6">
        <v>12</v>
      </c>
      <c r="Y12" s="6">
        <v>12</v>
      </c>
      <c r="Z12" s="6">
        <v>0</v>
      </c>
      <c r="AA12" s="6">
        <v>15</v>
      </c>
      <c r="AB12" s="6">
        <v>15</v>
      </c>
      <c r="AC12" s="6">
        <v>0</v>
      </c>
      <c r="AD12" s="34">
        <v>761</v>
      </c>
      <c r="AE12" s="6">
        <v>0</v>
      </c>
      <c r="AF12" s="6">
        <v>24</v>
      </c>
    </row>
    <row r="13" spans="2:32" ht="12.75">
      <c r="B13" s="37" t="s">
        <v>11</v>
      </c>
      <c r="C13" s="6">
        <v>12</v>
      </c>
      <c r="D13" s="6">
        <v>14</v>
      </c>
      <c r="E13" s="6">
        <v>16</v>
      </c>
      <c r="F13" s="6">
        <v>0</v>
      </c>
      <c r="G13" s="6">
        <v>3</v>
      </c>
      <c r="H13" s="6">
        <v>22</v>
      </c>
      <c r="I13" s="6">
        <v>41</v>
      </c>
      <c r="J13" s="6">
        <v>0</v>
      </c>
      <c r="K13" s="6">
        <v>567</v>
      </c>
      <c r="L13" s="6">
        <v>17</v>
      </c>
      <c r="M13" s="34">
        <v>647</v>
      </c>
      <c r="N13" s="6">
        <v>0</v>
      </c>
      <c r="O13" s="6">
        <v>0</v>
      </c>
      <c r="P13" s="6">
        <v>6</v>
      </c>
      <c r="Q13" s="6">
        <v>0</v>
      </c>
      <c r="R13" s="6">
        <v>3</v>
      </c>
      <c r="S13" s="34">
        <v>9</v>
      </c>
      <c r="T13" s="6">
        <v>0</v>
      </c>
      <c r="U13" s="6">
        <v>12</v>
      </c>
      <c r="V13" s="6">
        <v>0</v>
      </c>
      <c r="W13" s="6">
        <v>9</v>
      </c>
      <c r="X13" s="6">
        <v>0</v>
      </c>
      <c r="Y13" s="6">
        <v>3</v>
      </c>
      <c r="Z13" s="6">
        <v>3</v>
      </c>
      <c r="AA13" s="6">
        <v>3</v>
      </c>
      <c r="AB13" s="6">
        <v>3</v>
      </c>
      <c r="AC13" s="6">
        <v>0</v>
      </c>
      <c r="AD13" s="34">
        <v>734</v>
      </c>
      <c r="AE13" s="6">
        <v>0</v>
      </c>
      <c r="AF13" s="6">
        <v>13</v>
      </c>
    </row>
    <row r="14" spans="2:32" ht="12.75">
      <c r="B14" s="37" t="s">
        <v>152</v>
      </c>
      <c r="C14" s="6">
        <v>3</v>
      </c>
      <c r="D14" s="6">
        <v>16</v>
      </c>
      <c r="E14" s="6">
        <v>28</v>
      </c>
      <c r="F14" s="6">
        <v>0</v>
      </c>
      <c r="G14" s="6">
        <v>0</v>
      </c>
      <c r="H14" s="6">
        <v>12</v>
      </c>
      <c r="I14" s="6">
        <v>38</v>
      </c>
      <c r="J14" s="6">
        <v>6</v>
      </c>
      <c r="K14" s="6">
        <v>12</v>
      </c>
      <c r="L14" s="6">
        <v>432</v>
      </c>
      <c r="M14" s="34">
        <v>500</v>
      </c>
      <c r="N14" s="6">
        <v>0</v>
      </c>
      <c r="O14" s="6">
        <v>3</v>
      </c>
      <c r="P14" s="6">
        <v>0</v>
      </c>
      <c r="Q14" s="6">
        <v>0</v>
      </c>
      <c r="R14" s="6">
        <v>3</v>
      </c>
      <c r="S14" s="34">
        <v>6</v>
      </c>
      <c r="T14" s="6">
        <v>6</v>
      </c>
      <c r="U14" s="6">
        <v>12</v>
      </c>
      <c r="V14" s="6">
        <v>15</v>
      </c>
      <c r="W14" s="6">
        <v>18</v>
      </c>
      <c r="X14" s="6">
        <v>0</v>
      </c>
      <c r="Y14" s="6">
        <v>9</v>
      </c>
      <c r="Z14" s="6">
        <v>3</v>
      </c>
      <c r="AA14" s="6">
        <v>3</v>
      </c>
      <c r="AB14" s="6">
        <v>18</v>
      </c>
      <c r="AC14" s="6">
        <v>0</v>
      </c>
      <c r="AD14" s="34">
        <v>637</v>
      </c>
      <c r="AE14" s="6">
        <v>0</v>
      </c>
      <c r="AF14" s="6">
        <v>66</v>
      </c>
    </row>
    <row r="15" spans="2:32" ht="12.75">
      <c r="B15" s="43" t="s">
        <v>153</v>
      </c>
      <c r="C15" s="34">
        <v>82</v>
      </c>
      <c r="D15" s="34">
        <v>158</v>
      </c>
      <c r="E15" s="34">
        <v>184</v>
      </c>
      <c r="F15" s="34">
        <v>6</v>
      </c>
      <c r="G15" s="34">
        <v>12</v>
      </c>
      <c r="H15" s="34">
        <v>809</v>
      </c>
      <c r="I15" s="34">
        <v>422</v>
      </c>
      <c r="J15" s="34">
        <v>486</v>
      </c>
      <c r="K15" s="34">
        <v>677</v>
      </c>
      <c r="L15" s="34">
        <v>507</v>
      </c>
      <c r="M15" s="34">
        <v>2901</v>
      </c>
      <c r="N15" s="34">
        <v>6</v>
      </c>
      <c r="O15" s="34">
        <v>17</v>
      </c>
      <c r="P15" s="34">
        <v>12</v>
      </c>
      <c r="Q15" s="34">
        <v>0</v>
      </c>
      <c r="R15" s="34">
        <v>21</v>
      </c>
      <c r="S15" s="34">
        <v>56</v>
      </c>
      <c r="T15" s="34">
        <v>18</v>
      </c>
      <c r="U15" s="34">
        <v>63</v>
      </c>
      <c r="V15" s="34">
        <v>86</v>
      </c>
      <c r="W15" s="34">
        <v>69</v>
      </c>
      <c r="X15" s="34">
        <v>27</v>
      </c>
      <c r="Y15" s="34">
        <v>45</v>
      </c>
      <c r="Z15" s="34">
        <v>12</v>
      </c>
      <c r="AA15" s="34">
        <v>45</v>
      </c>
      <c r="AB15" s="34">
        <v>48</v>
      </c>
      <c r="AC15" s="34">
        <v>3</v>
      </c>
      <c r="AD15" s="34">
        <v>3815</v>
      </c>
      <c r="AE15" s="34">
        <v>3</v>
      </c>
      <c r="AF15" s="34">
        <v>131</v>
      </c>
    </row>
    <row r="16" spans="2:32" ht="12.75">
      <c r="B16" s="37" t="s">
        <v>12</v>
      </c>
      <c r="C16" s="6">
        <v>48</v>
      </c>
      <c r="D16" s="6">
        <v>11</v>
      </c>
      <c r="E16" s="6">
        <v>13</v>
      </c>
      <c r="F16" s="6">
        <v>9</v>
      </c>
      <c r="G16" s="6">
        <v>43</v>
      </c>
      <c r="H16" s="6">
        <v>0</v>
      </c>
      <c r="I16" s="6">
        <v>0</v>
      </c>
      <c r="J16" s="6">
        <v>3</v>
      </c>
      <c r="K16" s="44" t="s">
        <v>24</v>
      </c>
      <c r="L16" s="6">
        <v>0</v>
      </c>
      <c r="M16" s="34">
        <v>3</v>
      </c>
      <c r="N16" s="6">
        <v>440</v>
      </c>
      <c r="O16" s="6">
        <v>55</v>
      </c>
      <c r="P16" s="6">
        <v>55</v>
      </c>
      <c r="Q16" s="6">
        <v>3</v>
      </c>
      <c r="R16" s="6">
        <v>17</v>
      </c>
      <c r="S16" s="34">
        <v>570</v>
      </c>
      <c r="T16" s="6">
        <v>3</v>
      </c>
      <c r="U16" s="6">
        <v>18</v>
      </c>
      <c r="V16" s="6">
        <v>6</v>
      </c>
      <c r="W16" s="6">
        <v>3</v>
      </c>
      <c r="X16" s="6">
        <v>3</v>
      </c>
      <c r="Y16" s="6">
        <v>3</v>
      </c>
      <c r="Z16" s="6">
        <v>3</v>
      </c>
      <c r="AA16" s="6">
        <v>6</v>
      </c>
      <c r="AB16" s="6">
        <v>6</v>
      </c>
      <c r="AC16" s="6">
        <v>3</v>
      </c>
      <c r="AD16" s="34">
        <v>751</v>
      </c>
      <c r="AE16" s="6">
        <v>3</v>
      </c>
      <c r="AF16" s="6">
        <v>5</v>
      </c>
    </row>
    <row r="17" spans="2:32" ht="12.75">
      <c r="B17" s="37" t="s">
        <v>13</v>
      </c>
      <c r="C17" s="6">
        <v>31</v>
      </c>
      <c r="D17" s="6">
        <v>3</v>
      </c>
      <c r="E17" s="6">
        <v>12</v>
      </c>
      <c r="F17" s="6">
        <v>6</v>
      </c>
      <c r="G17" s="6">
        <v>4</v>
      </c>
      <c r="H17" s="6">
        <v>0</v>
      </c>
      <c r="I17" s="6">
        <v>0</v>
      </c>
      <c r="J17" s="6">
        <v>14</v>
      </c>
      <c r="K17" s="6">
        <v>0</v>
      </c>
      <c r="L17" s="6">
        <v>3</v>
      </c>
      <c r="M17" s="34">
        <v>17</v>
      </c>
      <c r="N17" s="6">
        <v>33</v>
      </c>
      <c r="O17" s="6">
        <v>737</v>
      </c>
      <c r="P17" s="6">
        <v>42</v>
      </c>
      <c r="Q17" s="6">
        <v>6</v>
      </c>
      <c r="R17" s="6">
        <v>26</v>
      </c>
      <c r="S17" s="34">
        <v>844</v>
      </c>
      <c r="T17" s="6">
        <v>9</v>
      </c>
      <c r="U17" s="6">
        <v>12</v>
      </c>
      <c r="V17" s="6">
        <v>18</v>
      </c>
      <c r="W17" s="6">
        <v>6</v>
      </c>
      <c r="X17" s="6">
        <v>3</v>
      </c>
      <c r="Y17" s="6">
        <v>9</v>
      </c>
      <c r="Z17" s="6">
        <v>0</v>
      </c>
      <c r="AA17" s="6">
        <v>6</v>
      </c>
      <c r="AB17" s="6">
        <v>3</v>
      </c>
      <c r="AC17" s="6">
        <v>0</v>
      </c>
      <c r="AD17" s="34">
        <v>983</v>
      </c>
      <c r="AE17" s="6">
        <v>0</v>
      </c>
      <c r="AF17" s="6">
        <v>5</v>
      </c>
    </row>
    <row r="18" spans="2:32" ht="12.75">
      <c r="B18" s="37" t="s">
        <v>154</v>
      </c>
      <c r="C18" s="6">
        <v>12</v>
      </c>
      <c r="D18" s="6">
        <v>16</v>
      </c>
      <c r="E18" s="6">
        <v>7</v>
      </c>
      <c r="F18" s="6">
        <v>3</v>
      </c>
      <c r="G18" s="6">
        <v>32</v>
      </c>
      <c r="H18" s="6">
        <v>0</v>
      </c>
      <c r="I18" s="6">
        <v>6</v>
      </c>
      <c r="J18" s="6">
        <v>3</v>
      </c>
      <c r="K18" s="6">
        <v>0</v>
      </c>
      <c r="L18" s="6">
        <v>3</v>
      </c>
      <c r="M18" s="34">
        <v>12</v>
      </c>
      <c r="N18" s="6">
        <v>58</v>
      </c>
      <c r="O18" s="6">
        <v>35</v>
      </c>
      <c r="P18" s="6">
        <v>592</v>
      </c>
      <c r="Q18" s="6">
        <v>16</v>
      </c>
      <c r="R18" s="6">
        <v>82</v>
      </c>
      <c r="S18" s="34">
        <v>783</v>
      </c>
      <c r="T18" s="6">
        <v>28</v>
      </c>
      <c r="U18" s="6">
        <v>46</v>
      </c>
      <c r="V18" s="6">
        <v>27</v>
      </c>
      <c r="W18" s="6">
        <v>12</v>
      </c>
      <c r="X18" s="6">
        <v>15</v>
      </c>
      <c r="Y18" s="6">
        <v>27</v>
      </c>
      <c r="Z18" s="6">
        <v>32</v>
      </c>
      <c r="AA18" s="6">
        <v>21</v>
      </c>
      <c r="AB18" s="6">
        <v>3</v>
      </c>
      <c r="AC18" s="6">
        <v>6</v>
      </c>
      <c r="AD18" s="34">
        <v>1082</v>
      </c>
      <c r="AE18" s="6">
        <v>0</v>
      </c>
      <c r="AF18" s="6">
        <v>14</v>
      </c>
    </row>
    <row r="19" spans="2:32" ht="12.75">
      <c r="B19" s="37" t="s">
        <v>15</v>
      </c>
      <c r="C19" s="6">
        <v>3</v>
      </c>
      <c r="D19" s="6">
        <v>3</v>
      </c>
      <c r="E19" s="6">
        <v>0</v>
      </c>
      <c r="F19" s="6">
        <v>0</v>
      </c>
      <c r="G19" s="6">
        <v>34</v>
      </c>
      <c r="H19" s="6">
        <v>0</v>
      </c>
      <c r="I19" s="6">
        <v>0</v>
      </c>
      <c r="J19" s="6">
        <v>0</v>
      </c>
      <c r="K19" s="6">
        <v>3</v>
      </c>
      <c r="L19" s="6">
        <v>0</v>
      </c>
      <c r="M19" s="34">
        <v>3</v>
      </c>
      <c r="N19" s="6">
        <v>7</v>
      </c>
      <c r="O19" s="6">
        <v>3</v>
      </c>
      <c r="P19" s="6">
        <v>19</v>
      </c>
      <c r="Q19" s="6">
        <v>668</v>
      </c>
      <c r="R19" s="6">
        <v>13</v>
      </c>
      <c r="S19" s="34">
        <v>710</v>
      </c>
      <c r="T19" s="6">
        <v>35</v>
      </c>
      <c r="U19" s="6">
        <v>9</v>
      </c>
      <c r="V19" s="6">
        <v>3</v>
      </c>
      <c r="W19" s="6">
        <v>3</v>
      </c>
      <c r="X19" s="6">
        <v>6</v>
      </c>
      <c r="Y19" s="6">
        <v>0</v>
      </c>
      <c r="Z19" s="6">
        <v>0</v>
      </c>
      <c r="AA19" s="6">
        <v>6</v>
      </c>
      <c r="AB19" s="6">
        <v>12</v>
      </c>
      <c r="AC19" s="6">
        <v>0</v>
      </c>
      <c r="AD19" s="34">
        <v>827</v>
      </c>
      <c r="AE19" s="6">
        <v>0</v>
      </c>
      <c r="AF19" s="6">
        <v>5</v>
      </c>
    </row>
    <row r="20" spans="2:32" ht="12.75">
      <c r="B20" s="37" t="s">
        <v>155</v>
      </c>
      <c r="C20" s="6">
        <v>6</v>
      </c>
      <c r="D20" s="6">
        <v>12</v>
      </c>
      <c r="E20" s="6">
        <v>6</v>
      </c>
      <c r="F20" s="6">
        <v>0</v>
      </c>
      <c r="G20" s="6">
        <v>9</v>
      </c>
      <c r="H20" s="6">
        <v>0</v>
      </c>
      <c r="I20" s="6">
        <v>3</v>
      </c>
      <c r="J20" s="6">
        <v>0</v>
      </c>
      <c r="K20" s="6">
        <v>3</v>
      </c>
      <c r="L20" s="6">
        <v>0</v>
      </c>
      <c r="M20" s="34">
        <v>6</v>
      </c>
      <c r="N20" s="6">
        <v>8</v>
      </c>
      <c r="O20" s="6">
        <v>21</v>
      </c>
      <c r="P20" s="6">
        <v>62</v>
      </c>
      <c r="Q20" s="6">
        <v>6</v>
      </c>
      <c r="R20" s="6">
        <v>1462</v>
      </c>
      <c r="S20" s="34">
        <v>1559</v>
      </c>
      <c r="T20" s="6">
        <v>138</v>
      </c>
      <c r="U20" s="6">
        <v>62</v>
      </c>
      <c r="V20" s="6">
        <v>21</v>
      </c>
      <c r="W20" s="6">
        <v>24</v>
      </c>
      <c r="X20" s="6">
        <v>6</v>
      </c>
      <c r="Y20" s="6">
        <v>24</v>
      </c>
      <c r="Z20" s="6">
        <v>3</v>
      </c>
      <c r="AA20" s="6">
        <v>21</v>
      </c>
      <c r="AB20" s="6">
        <v>15</v>
      </c>
      <c r="AC20" s="6">
        <v>3</v>
      </c>
      <c r="AD20" s="34">
        <v>1915</v>
      </c>
      <c r="AE20" s="6">
        <v>0</v>
      </c>
      <c r="AF20" s="6">
        <v>17</v>
      </c>
    </row>
    <row r="21" spans="2:32" ht="12.75">
      <c r="B21" s="43" t="s">
        <v>156</v>
      </c>
      <c r="C21" s="34">
        <v>100</v>
      </c>
      <c r="D21" s="34">
        <v>45</v>
      </c>
      <c r="E21" s="34">
        <v>38</v>
      </c>
      <c r="F21" s="34">
        <v>18</v>
      </c>
      <c r="G21" s="34">
        <v>122</v>
      </c>
      <c r="H21" s="34">
        <v>0</v>
      </c>
      <c r="I21" s="34">
        <v>9</v>
      </c>
      <c r="J21" s="34">
        <v>20</v>
      </c>
      <c r="K21" s="34">
        <v>6</v>
      </c>
      <c r="L21" s="34">
        <v>6</v>
      </c>
      <c r="M21" s="34">
        <v>41</v>
      </c>
      <c r="N21" s="34">
        <v>546</v>
      </c>
      <c r="O21" s="34">
        <v>851</v>
      </c>
      <c r="P21" s="34">
        <v>770</v>
      </c>
      <c r="Q21" s="34">
        <v>699</v>
      </c>
      <c r="R21" s="34">
        <v>1600</v>
      </c>
      <c r="S21" s="34">
        <v>4466</v>
      </c>
      <c r="T21" s="34">
        <v>213</v>
      </c>
      <c r="U21" s="34">
        <v>147</v>
      </c>
      <c r="V21" s="34">
        <v>75</v>
      </c>
      <c r="W21" s="34">
        <v>48</v>
      </c>
      <c r="X21" s="34">
        <v>33</v>
      </c>
      <c r="Y21" s="34">
        <v>63</v>
      </c>
      <c r="Z21" s="34">
        <v>38</v>
      </c>
      <c r="AA21" s="34">
        <v>60</v>
      </c>
      <c r="AB21" s="34">
        <v>39</v>
      </c>
      <c r="AC21" s="34">
        <v>12</v>
      </c>
      <c r="AD21" s="34">
        <v>5558</v>
      </c>
      <c r="AE21" s="34">
        <v>3</v>
      </c>
      <c r="AF21" s="34">
        <v>46</v>
      </c>
    </row>
    <row r="22" spans="2:32" ht="12.75">
      <c r="B22" s="37" t="s">
        <v>157</v>
      </c>
      <c r="C22" s="6">
        <v>16</v>
      </c>
      <c r="D22" s="6">
        <v>19</v>
      </c>
      <c r="E22" s="6">
        <v>20</v>
      </c>
      <c r="F22" s="6">
        <v>3</v>
      </c>
      <c r="G22" s="6">
        <v>12</v>
      </c>
      <c r="H22" s="6">
        <v>3</v>
      </c>
      <c r="I22" s="6">
        <v>0</v>
      </c>
      <c r="J22" s="6">
        <v>0</v>
      </c>
      <c r="K22" s="6">
        <v>0</v>
      </c>
      <c r="L22" s="6">
        <v>0</v>
      </c>
      <c r="M22" s="34">
        <v>3</v>
      </c>
      <c r="N22" s="6">
        <v>3</v>
      </c>
      <c r="O22" s="6">
        <v>3</v>
      </c>
      <c r="P22" s="6">
        <v>20</v>
      </c>
      <c r="Q22" s="6">
        <v>26</v>
      </c>
      <c r="R22" s="6">
        <v>89</v>
      </c>
      <c r="S22" s="34">
        <v>141</v>
      </c>
      <c r="T22" s="6">
        <v>6626</v>
      </c>
      <c r="U22" s="6">
        <v>347</v>
      </c>
      <c r="V22" s="6">
        <v>87</v>
      </c>
      <c r="W22" s="6">
        <v>60</v>
      </c>
      <c r="X22" s="6">
        <v>54</v>
      </c>
      <c r="Y22" s="6">
        <v>48</v>
      </c>
      <c r="Z22" s="6">
        <v>9</v>
      </c>
      <c r="AA22" s="6">
        <v>57</v>
      </c>
      <c r="AB22" s="6">
        <v>36</v>
      </c>
      <c r="AC22" s="6">
        <v>30</v>
      </c>
      <c r="AD22" s="34">
        <v>7568</v>
      </c>
      <c r="AE22" s="6">
        <v>3</v>
      </c>
      <c r="AF22" s="6">
        <v>57</v>
      </c>
    </row>
    <row r="23" spans="2:32" ht="12.75">
      <c r="B23" s="37" t="s">
        <v>158</v>
      </c>
      <c r="C23" s="6">
        <v>22</v>
      </c>
      <c r="D23" s="6">
        <v>24</v>
      </c>
      <c r="E23" s="6">
        <v>36</v>
      </c>
      <c r="F23" s="6">
        <v>21</v>
      </c>
      <c r="G23" s="6">
        <v>24</v>
      </c>
      <c r="H23" s="6">
        <v>12</v>
      </c>
      <c r="I23" s="6">
        <v>9</v>
      </c>
      <c r="J23" s="6">
        <v>15</v>
      </c>
      <c r="K23" s="6">
        <v>6</v>
      </c>
      <c r="L23" s="6">
        <v>33</v>
      </c>
      <c r="M23" s="34">
        <v>75</v>
      </c>
      <c r="N23" s="6">
        <v>12</v>
      </c>
      <c r="O23" s="6">
        <v>9</v>
      </c>
      <c r="P23" s="6">
        <v>25</v>
      </c>
      <c r="Q23" s="6">
        <v>9</v>
      </c>
      <c r="R23" s="6">
        <v>58</v>
      </c>
      <c r="S23" s="34">
        <v>113</v>
      </c>
      <c r="T23" s="6">
        <v>355</v>
      </c>
      <c r="U23" s="6"/>
      <c r="V23" s="6"/>
      <c r="W23" s="6"/>
      <c r="X23" s="6"/>
      <c r="Y23" s="6"/>
      <c r="Z23" s="6"/>
      <c r="AA23" s="6"/>
      <c r="AB23" s="6"/>
      <c r="AC23" s="6"/>
      <c r="AD23" s="34"/>
      <c r="AE23" s="6"/>
      <c r="AF23" s="6"/>
    </row>
    <row r="24" spans="2:32" ht="12.75">
      <c r="B24" s="37" t="s">
        <v>159</v>
      </c>
      <c r="C24" s="6">
        <v>12</v>
      </c>
      <c r="D24" s="6">
        <v>28</v>
      </c>
      <c r="E24" s="6">
        <v>25</v>
      </c>
      <c r="F24" s="6">
        <v>18</v>
      </c>
      <c r="G24" s="6">
        <v>36</v>
      </c>
      <c r="H24" s="6">
        <v>12</v>
      </c>
      <c r="I24" s="6">
        <v>15</v>
      </c>
      <c r="J24" s="6">
        <v>24</v>
      </c>
      <c r="K24" s="6">
        <v>6</v>
      </c>
      <c r="L24" s="6">
        <v>12</v>
      </c>
      <c r="M24" s="34">
        <v>69</v>
      </c>
      <c r="N24" s="6">
        <v>15</v>
      </c>
      <c r="O24" s="6">
        <v>9</v>
      </c>
      <c r="P24" s="6">
        <v>18</v>
      </c>
      <c r="Q24" s="6">
        <v>0</v>
      </c>
      <c r="R24" s="6">
        <v>57</v>
      </c>
      <c r="S24" s="34">
        <v>99</v>
      </c>
      <c r="T24" s="6">
        <v>72</v>
      </c>
      <c r="U24" s="6"/>
      <c r="V24" s="6"/>
      <c r="W24" s="6"/>
      <c r="X24" s="6"/>
      <c r="Y24" s="6"/>
      <c r="Z24" s="6"/>
      <c r="AA24" s="6"/>
      <c r="AB24" s="6"/>
      <c r="AC24" s="6"/>
      <c r="AD24" s="34"/>
      <c r="AE24" s="6"/>
      <c r="AF24" s="6"/>
    </row>
    <row r="25" spans="2:32" ht="12.75">
      <c r="B25" s="37" t="s">
        <v>160</v>
      </c>
      <c r="C25" s="6">
        <v>9</v>
      </c>
      <c r="D25" s="6">
        <v>24</v>
      </c>
      <c r="E25" s="6">
        <v>15</v>
      </c>
      <c r="F25" s="6">
        <v>10</v>
      </c>
      <c r="G25" s="6">
        <v>12</v>
      </c>
      <c r="H25" s="6">
        <v>3</v>
      </c>
      <c r="I25" s="6">
        <v>3</v>
      </c>
      <c r="J25" s="6">
        <v>36</v>
      </c>
      <c r="K25" s="6">
        <v>9</v>
      </c>
      <c r="L25" s="6">
        <v>21</v>
      </c>
      <c r="M25" s="34">
        <v>72</v>
      </c>
      <c r="N25" s="6">
        <v>6</v>
      </c>
      <c r="O25" s="6">
        <v>6</v>
      </c>
      <c r="P25" s="6">
        <v>12</v>
      </c>
      <c r="Q25" s="6">
        <v>0</v>
      </c>
      <c r="R25" s="6">
        <v>9</v>
      </c>
      <c r="S25" s="34">
        <v>33</v>
      </c>
      <c r="T25" s="6">
        <v>79</v>
      </c>
      <c r="U25" s="6"/>
      <c r="V25" s="6"/>
      <c r="W25" s="6"/>
      <c r="X25" s="6"/>
      <c r="Y25" s="6"/>
      <c r="Z25" s="6"/>
      <c r="AA25" s="6"/>
      <c r="AB25" s="6"/>
      <c r="AC25" s="6"/>
      <c r="AD25" s="34"/>
      <c r="AE25" s="6"/>
      <c r="AF25" s="6"/>
    </row>
    <row r="26" spans="2:32" ht="12.75">
      <c r="B26" s="37" t="s">
        <v>161</v>
      </c>
      <c r="C26" s="6">
        <v>12</v>
      </c>
      <c r="D26" s="6">
        <v>6</v>
      </c>
      <c r="E26" s="6">
        <v>21</v>
      </c>
      <c r="F26" s="6">
        <v>3</v>
      </c>
      <c r="G26" s="6">
        <v>0</v>
      </c>
      <c r="H26" s="6">
        <v>6</v>
      </c>
      <c r="I26" s="6">
        <v>6</v>
      </c>
      <c r="J26" s="6">
        <v>9</v>
      </c>
      <c r="K26" s="6">
        <v>3</v>
      </c>
      <c r="L26" s="6">
        <v>33</v>
      </c>
      <c r="M26" s="34">
        <v>57</v>
      </c>
      <c r="N26" s="6">
        <v>3</v>
      </c>
      <c r="O26" s="6">
        <v>3</v>
      </c>
      <c r="P26" s="6">
        <v>12</v>
      </c>
      <c r="Q26" s="6">
        <v>0</v>
      </c>
      <c r="R26" s="6">
        <v>15</v>
      </c>
      <c r="S26" s="34">
        <v>33</v>
      </c>
      <c r="T26" s="6">
        <v>52</v>
      </c>
      <c r="U26" s="6"/>
      <c r="V26" s="6"/>
      <c r="W26" s="6"/>
      <c r="X26" s="6"/>
      <c r="Y26" s="6"/>
      <c r="Z26" s="6"/>
      <c r="AA26" s="6"/>
      <c r="AB26" s="6"/>
      <c r="AC26" s="6"/>
      <c r="AD26" s="34"/>
      <c r="AE26" s="6"/>
      <c r="AF26" s="6"/>
    </row>
    <row r="27" spans="2:32" ht="12.75">
      <c r="B27" s="37" t="s">
        <v>162</v>
      </c>
      <c r="C27" s="6">
        <v>15</v>
      </c>
      <c r="D27" s="6">
        <v>19</v>
      </c>
      <c r="E27" s="6">
        <v>30</v>
      </c>
      <c r="F27" s="6">
        <v>9</v>
      </c>
      <c r="G27" s="6">
        <v>21</v>
      </c>
      <c r="H27" s="6">
        <v>6</v>
      </c>
      <c r="I27" s="6">
        <v>12</v>
      </c>
      <c r="J27" s="6">
        <v>12</v>
      </c>
      <c r="K27" s="6">
        <v>0</v>
      </c>
      <c r="L27" s="6">
        <v>15</v>
      </c>
      <c r="M27" s="34">
        <v>45</v>
      </c>
      <c r="N27" s="6">
        <v>3</v>
      </c>
      <c r="O27" s="6">
        <v>9</v>
      </c>
      <c r="P27" s="6">
        <v>9</v>
      </c>
      <c r="Q27" s="6">
        <v>0</v>
      </c>
      <c r="R27" s="6">
        <v>21</v>
      </c>
      <c r="S27" s="34">
        <v>42</v>
      </c>
      <c r="T27" s="6">
        <v>69</v>
      </c>
      <c r="U27" s="6"/>
      <c r="V27" s="6"/>
      <c r="W27" s="6"/>
      <c r="X27" s="6"/>
      <c r="Y27" s="6"/>
      <c r="Z27" s="6"/>
      <c r="AA27" s="6"/>
      <c r="AB27" s="6"/>
      <c r="AC27" s="6"/>
      <c r="AD27" s="34"/>
      <c r="AE27" s="6"/>
      <c r="AF27" s="6"/>
    </row>
    <row r="28" spans="2:32" ht="12.75">
      <c r="B28" s="37" t="s">
        <v>163</v>
      </c>
      <c r="C28" s="6">
        <v>9</v>
      </c>
      <c r="D28" s="6">
        <v>42</v>
      </c>
      <c r="E28" s="6">
        <v>21</v>
      </c>
      <c r="F28" s="6">
        <v>9</v>
      </c>
      <c r="G28" s="6">
        <v>15</v>
      </c>
      <c r="H28" s="6">
        <v>3</v>
      </c>
      <c r="I28" s="6">
        <v>6</v>
      </c>
      <c r="J28" s="6">
        <v>12</v>
      </c>
      <c r="K28" s="6">
        <v>9</v>
      </c>
      <c r="L28" s="6">
        <v>36</v>
      </c>
      <c r="M28" s="34">
        <v>66</v>
      </c>
      <c r="N28" s="6">
        <v>3</v>
      </c>
      <c r="O28" s="6">
        <v>9</v>
      </c>
      <c r="P28" s="6">
        <v>12</v>
      </c>
      <c r="Q28" s="6">
        <v>6</v>
      </c>
      <c r="R28" s="6">
        <v>9</v>
      </c>
      <c r="S28" s="34">
        <v>39</v>
      </c>
      <c r="T28" s="6">
        <v>70</v>
      </c>
      <c r="U28" s="6"/>
      <c r="V28" s="6"/>
      <c r="W28" s="6"/>
      <c r="X28" s="6"/>
      <c r="Y28" s="6"/>
      <c r="Z28" s="6"/>
      <c r="AA28" s="6"/>
      <c r="AB28" s="6"/>
      <c r="AC28" s="6"/>
      <c r="AD28" s="34"/>
      <c r="AE28" s="6"/>
      <c r="AF28" s="6"/>
    </row>
    <row r="29" spans="2:32" ht="12.75">
      <c r="B29" s="37" t="s">
        <v>164</v>
      </c>
      <c r="C29" s="6">
        <v>27</v>
      </c>
      <c r="D29" s="6">
        <v>39</v>
      </c>
      <c r="E29" s="6">
        <v>36</v>
      </c>
      <c r="F29" s="6">
        <v>18</v>
      </c>
      <c r="G29" s="6">
        <v>30</v>
      </c>
      <c r="H29" s="6">
        <v>9</v>
      </c>
      <c r="I29" s="6">
        <v>18</v>
      </c>
      <c r="J29" s="6">
        <v>36</v>
      </c>
      <c r="K29" s="6">
        <v>18</v>
      </c>
      <c r="L29" s="6">
        <v>30</v>
      </c>
      <c r="M29" s="34">
        <v>111</v>
      </c>
      <c r="N29" s="6">
        <v>12</v>
      </c>
      <c r="O29" s="6">
        <v>9</v>
      </c>
      <c r="P29" s="6">
        <v>21</v>
      </c>
      <c r="Q29" s="6">
        <v>12</v>
      </c>
      <c r="R29" s="6">
        <v>42</v>
      </c>
      <c r="S29" s="34">
        <v>96</v>
      </c>
      <c r="T29" s="6">
        <v>150</v>
      </c>
      <c r="U29" s="6"/>
      <c r="V29" s="6"/>
      <c r="W29" s="6"/>
      <c r="X29" s="6"/>
      <c r="Y29" s="6"/>
      <c r="Z29" s="6"/>
      <c r="AA29" s="6"/>
      <c r="AB29" s="6"/>
      <c r="AC29" s="6"/>
      <c r="AD29" s="34"/>
      <c r="AE29" s="6"/>
      <c r="AF29" s="6"/>
    </row>
    <row r="30" spans="2:32" ht="12.75">
      <c r="B30" s="37" t="s">
        <v>165</v>
      </c>
      <c r="C30" s="6">
        <v>27</v>
      </c>
      <c r="D30" s="6">
        <v>12</v>
      </c>
      <c r="E30" s="6">
        <v>21</v>
      </c>
      <c r="F30" s="6">
        <v>6</v>
      </c>
      <c r="G30" s="6">
        <v>6</v>
      </c>
      <c r="H30" s="6">
        <v>6</v>
      </c>
      <c r="I30" s="6">
        <v>3</v>
      </c>
      <c r="J30" s="6">
        <v>9</v>
      </c>
      <c r="K30" s="6">
        <v>0</v>
      </c>
      <c r="L30" s="6">
        <v>9</v>
      </c>
      <c r="M30" s="34">
        <v>27</v>
      </c>
      <c r="N30" s="6">
        <v>3</v>
      </c>
      <c r="O30" s="6">
        <v>9</v>
      </c>
      <c r="P30" s="6">
        <v>9</v>
      </c>
      <c r="Q30" s="6">
        <v>0</v>
      </c>
      <c r="R30" s="6">
        <v>21</v>
      </c>
      <c r="S30" s="34">
        <v>42</v>
      </c>
      <c r="T30" s="6">
        <v>72</v>
      </c>
      <c r="U30" s="6"/>
      <c r="V30" s="6"/>
      <c r="W30" s="6"/>
      <c r="X30" s="6"/>
      <c r="Y30" s="6"/>
      <c r="Z30" s="6"/>
      <c r="AA30" s="6"/>
      <c r="AB30" s="6"/>
      <c r="AC30" s="6"/>
      <c r="AD30" s="34"/>
      <c r="AE30" s="6"/>
      <c r="AF30" s="6"/>
    </row>
    <row r="31" spans="2:32" ht="12.75">
      <c r="B31" s="37" t="s">
        <v>36</v>
      </c>
      <c r="C31" s="6">
        <v>3</v>
      </c>
      <c r="D31" s="6">
        <v>6</v>
      </c>
      <c r="E31" s="6">
        <v>0</v>
      </c>
      <c r="F31" s="6">
        <v>0</v>
      </c>
      <c r="G31" s="6">
        <v>3</v>
      </c>
      <c r="H31" s="6">
        <v>0</v>
      </c>
      <c r="I31" s="6">
        <v>9</v>
      </c>
      <c r="J31" s="6">
        <v>0</v>
      </c>
      <c r="K31" s="6">
        <v>0</v>
      </c>
      <c r="L31" s="6">
        <v>6</v>
      </c>
      <c r="M31" s="34">
        <v>15</v>
      </c>
      <c r="N31" s="6">
        <v>3</v>
      </c>
      <c r="O31" s="6">
        <v>0</v>
      </c>
      <c r="P31" s="6">
        <v>6</v>
      </c>
      <c r="Q31" s="6">
        <v>3</v>
      </c>
      <c r="R31" s="6">
        <v>9</v>
      </c>
      <c r="S31" s="34">
        <v>21</v>
      </c>
      <c r="T31" s="6">
        <v>27</v>
      </c>
      <c r="U31" s="6"/>
      <c r="V31" s="6"/>
      <c r="W31" s="6"/>
      <c r="X31" s="6"/>
      <c r="Y31" s="6"/>
      <c r="Z31" s="6"/>
      <c r="AA31" s="6"/>
      <c r="AB31" s="6"/>
      <c r="AC31" s="6"/>
      <c r="AD31" s="34"/>
      <c r="AE31" s="6"/>
      <c r="AF31" s="6"/>
    </row>
    <row r="32" spans="2:32" ht="12.75">
      <c r="B32" s="43" t="s">
        <v>143</v>
      </c>
      <c r="C32" s="34">
        <v>2120</v>
      </c>
      <c r="D32" s="34">
        <v>2624</v>
      </c>
      <c r="E32" s="34">
        <v>3024</v>
      </c>
      <c r="F32" s="34">
        <v>1394</v>
      </c>
      <c r="G32" s="34">
        <v>2588</v>
      </c>
      <c r="H32" s="34">
        <v>1095</v>
      </c>
      <c r="I32" s="34">
        <v>648</v>
      </c>
      <c r="J32" s="34">
        <v>805</v>
      </c>
      <c r="K32" s="34">
        <v>804</v>
      </c>
      <c r="L32" s="34">
        <v>789</v>
      </c>
      <c r="M32" s="34">
        <v>4141</v>
      </c>
      <c r="N32" s="34">
        <v>788</v>
      </c>
      <c r="O32" s="34">
        <v>1091</v>
      </c>
      <c r="P32" s="34">
        <v>1020</v>
      </c>
      <c r="Q32" s="34">
        <v>803</v>
      </c>
      <c r="R32" s="34">
        <v>1996</v>
      </c>
      <c r="S32" s="34">
        <v>5698</v>
      </c>
      <c r="T32" s="34">
        <v>7872</v>
      </c>
      <c r="U32" s="34"/>
      <c r="V32" s="34"/>
      <c r="W32" s="34"/>
      <c r="X32" s="34"/>
      <c r="Y32" s="34"/>
      <c r="Z32" s="34"/>
      <c r="AA32" s="34"/>
      <c r="AB32" s="34"/>
      <c r="AC32" s="34"/>
      <c r="AD32" s="34"/>
      <c r="AE32" s="34"/>
      <c r="AF32" s="34"/>
    </row>
    <row r="33" spans="2:32" ht="12.75">
      <c r="B33" s="37" t="s">
        <v>37</v>
      </c>
      <c r="C33" s="6">
        <v>3</v>
      </c>
      <c r="D33" s="6">
        <v>6</v>
      </c>
      <c r="E33" s="6">
        <v>3</v>
      </c>
      <c r="F33" s="6">
        <v>0</v>
      </c>
      <c r="G33" s="6">
        <v>0</v>
      </c>
      <c r="H33" s="6">
        <v>0</v>
      </c>
      <c r="I33" s="6">
        <v>0</v>
      </c>
      <c r="J33" s="6">
        <v>0</v>
      </c>
      <c r="K33" s="6">
        <v>0</v>
      </c>
      <c r="L33" s="6">
        <v>0</v>
      </c>
      <c r="M33" s="34">
        <v>0</v>
      </c>
      <c r="N33" s="6">
        <v>0</v>
      </c>
      <c r="O33" s="6">
        <v>6</v>
      </c>
      <c r="P33" s="6">
        <v>0</v>
      </c>
      <c r="Q33" s="6">
        <v>0</v>
      </c>
      <c r="R33" s="6">
        <v>0</v>
      </c>
      <c r="S33" s="34">
        <v>6</v>
      </c>
      <c r="T33" s="6">
        <v>3</v>
      </c>
      <c r="U33" s="6"/>
      <c r="V33" s="6"/>
      <c r="W33" s="6"/>
      <c r="X33" s="6"/>
      <c r="Y33" s="6"/>
      <c r="Z33" s="6"/>
      <c r="AA33" s="6"/>
      <c r="AB33" s="6"/>
      <c r="AC33" s="6"/>
      <c r="AD33" s="34"/>
      <c r="AE33" s="6"/>
      <c r="AF33" s="6"/>
    </row>
    <row r="34" spans="2:32" ht="12.75">
      <c r="B34" s="37" t="s">
        <v>38</v>
      </c>
      <c r="C34" s="6">
        <v>3</v>
      </c>
      <c r="D34" s="6">
        <v>22</v>
      </c>
      <c r="E34" s="6">
        <v>41</v>
      </c>
      <c r="F34" s="6">
        <v>3</v>
      </c>
      <c r="G34" s="6">
        <v>18</v>
      </c>
      <c r="H34" s="6">
        <v>12</v>
      </c>
      <c r="I34" s="6">
        <v>6</v>
      </c>
      <c r="J34" s="6">
        <v>24</v>
      </c>
      <c r="K34" s="6">
        <v>15</v>
      </c>
      <c r="L34" s="6">
        <v>40</v>
      </c>
      <c r="M34" s="34">
        <v>97</v>
      </c>
      <c r="N34" s="6">
        <v>6</v>
      </c>
      <c r="O34" s="6">
        <v>12</v>
      </c>
      <c r="P34" s="6">
        <v>24</v>
      </c>
      <c r="Q34" s="6">
        <v>6</v>
      </c>
      <c r="R34" s="6">
        <v>18</v>
      </c>
      <c r="S34" s="34">
        <v>66</v>
      </c>
      <c r="T34" s="6">
        <v>57</v>
      </c>
      <c r="U34" s="6"/>
      <c r="V34" s="6"/>
      <c r="W34" s="6"/>
      <c r="X34" s="6"/>
      <c r="Y34" s="6"/>
      <c r="Z34" s="6"/>
      <c r="AA34" s="6"/>
      <c r="AB34" s="6"/>
      <c r="AC34" s="6"/>
      <c r="AD34" s="34"/>
      <c r="AE34" s="6"/>
      <c r="AF34" s="6"/>
    </row>
    <row r="35" spans="2:32" ht="12.75">
      <c r="B35" s="41" t="s">
        <v>39</v>
      </c>
      <c r="C35" s="6">
        <v>18</v>
      </c>
      <c r="D35" s="6">
        <v>54</v>
      </c>
      <c r="E35" s="6">
        <v>55</v>
      </c>
      <c r="F35" s="6">
        <v>21</v>
      </c>
      <c r="G35" s="6">
        <v>25</v>
      </c>
      <c r="H35" s="6">
        <v>13</v>
      </c>
      <c r="I35" s="6">
        <v>18</v>
      </c>
      <c r="J35" s="6">
        <v>14</v>
      </c>
      <c r="K35" s="6">
        <v>6</v>
      </c>
      <c r="L35" s="6">
        <v>21</v>
      </c>
      <c r="M35" s="34">
        <v>72</v>
      </c>
      <c r="N35" s="6">
        <v>7</v>
      </c>
      <c r="O35" s="6">
        <v>6</v>
      </c>
      <c r="P35" s="6">
        <v>19</v>
      </c>
      <c r="Q35" s="6">
        <v>8</v>
      </c>
      <c r="R35" s="6">
        <v>24</v>
      </c>
      <c r="S35" s="34">
        <v>64</v>
      </c>
      <c r="T35" s="6">
        <v>104</v>
      </c>
      <c r="U35" s="6"/>
      <c r="V35" s="6"/>
      <c r="W35" s="6"/>
      <c r="X35" s="6"/>
      <c r="Y35" s="6"/>
      <c r="Z35" s="6"/>
      <c r="AA35" s="6"/>
      <c r="AB35" s="6"/>
      <c r="AC35" s="6"/>
      <c r="AD35" s="34"/>
      <c r="AE35" s="6"/>
      <c r="AF35" s="6"/>
    </row>
    <row r="36" spans="2:32" ht="15" customHeight="1">
      <c r="B36" s="41" t="s">
        <v>40</v>
      </c>
      <c r="C36" s="6">
        <v>65</v>
      </c>
      <c r="D36" s="6">
        <v>84</v>
      </c>
      <c r="E36" s="6">
        <v>88</v>
      </c>
      <c r="F36" s="6">
        <v>42</v>
      </c>
      <c r="G36" s="6">
        <v>65</v>
      </c>
      <c r="H36" s="6">
        <v>22</v>
      </c>
      <c r="I36" s="6">
        <v>9</v>
      </c>
      <c r="J36" s="6">
        <v>16</v>
      </c>
      <c r="K36" s="6">
        <v>32</v>
      </c>
      <c r="L36" s="6">
        <v>21</v>
      </c>
      <c r="M36" s="34">
        <v>100</v>
      </c>
      <c r="N36" s="6">
        <v>19</v>
      </c>
      <c r="O36" s="6">
        <v>31</v>
      </c>
      <c r="P36" s="6">
        <v>23</v>
      </c>
      <c r="Q36" s="6">
        <v>16</v>
      </c>
      <c r="R36" s="6">
        <v>44</v>
      </c>
      <c r="S36" s="34">
        <v>133</v>
      </c>
      <c r="T36" s="6">
        <v>254</v>
      </c>
      <c r="U36" s="6"/>
      <c r="V36" s="6"/>
      <c r="W36" s="6"/>
      <c r="X36" s="6"/>
      <c r="Y36" s="6"/>
      <c r="Z36" s="6"/>
      <c r="AA36" s="6"/>
      <c r="AB36" s="6"/>
      <c r="AC36" s="6"/>
      <c r="AD36" s="34"/>
      <c r="AE36" s="6"/>
      <c r="AF36" s="6"/>
    </row>
    <row r="37" spans="2:32" ht="17.25" customHeight="1">
      <c r="B37" s="129" t="s">
        <v>41</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row>
    <row r="38" s="125" customFormat="1" ht="12.75">
      <c r="B38" s="118" t="s">
        <v>307</v>
      </c>
    </row>
    <row r="39" s="125" customFormat="1" ht="12.75">
      <c r="B39" s="116" t="s">
        <v>308</v>
      </c>
    </row>
    <row r="41" spans="2:32" ht="16.5" customHeight="1">
      <c r="B41" s="132" t="s">
        <v>284</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row>
    <row r="42" spans="2:32" s="92" customFormat="1" ht="34.5">
      <c r="B42" s="92" t="s">
        <v>146</v>
      </c>
      <c r="C42" s="86" t="s">
        <v>1</v>
      </c>
      <c r="D42" s="86" t="s">
        <v>2</v>
      </c>
      <c r="E42" s="86" t="s">
        <v>3</v>
      </c>
      <c r="F42" s="86" t="s">
        <v>4</v>
      </c>
      <c r="G42" s="86" t="s">
        <v>5</v>
      </c>
      <c r="H42" s="120" t="s">
        <v>302</v>
      </c>
      <c r="I42" s="120" t="s">
        <v>9</v>
      </c>
      <c r="J42" s="86" t="s">
        <v>10</v>
      </c>
      <c r="K42" s="86" t="s">
        <v>11</v>
      </c>
      <c r="L42" s="86" t="s">
        <v>152</v>
      </c>
      <c r="M42" s="87" t="s">
        <v>153</v>
      </c>
      <c r="N42" s="86" t="s">
        <v>12</v>
      </c>
      <c r="O42" s="86" t="s">
        <v>13</v>
      </c>
      <c r="P42" s="86" t="s">
        <v>154</v>
      </c>
      <c r="Q42" s="86" t="s">
        <v>15</v>
      </c>
      <c r="R42" s="86" t="s">
        <v>155</v>
      </c>
      <c r="S42" s="87" t="s">
        <v>156</v>
      </c>
      <c r="T42" s="86" t="s">
        <v>157</v>
      </c>
      <c r="U42" s="86" t="s">
        <v>158</v>
      </c>
      <c r="V42" s="86" t="s">
        <v>159</v>
      </c>
      <c r="W42" s="86" t="s">
        <v>160</v>
      </c>
      <c r="X42" s="86" t="s">
        <v>161</v>
      </c>
      <c r="Y42" s="86" t="s">
        <v>162</v>
      </c>
      <c r="Z42" s="86" t="s">
        <v>163</v>
      </c>
      <c r="AA42" s="86" t="s">
        <v>164</v>
      </c>
      <c r="AB42" s="86" t="s">
        <v>165</v>
      </c>
      <c r="AC42" s="86" t="s">
        <v>36</v>
      </c>
      <c r="AD42" s="87" t="s">
        <v>143</v>
      </c>
      <c r="AE42" s="86" t="s">
        <v>37</v>
      </c>
      <c r="AF42" s="86" t="s">
        <v>38</v>
      </c>
    </row>
    <row r="43" spans="2:32" ht="12.75">
      <c r="B43" s="37" t="s">
        <v>1</v>
      </c>
      <c r="C43" s="6">
        <v>1965</v>
      </c>
      <c r="D43" s="6">
        <v>96</v>
      </c>
      <c r="E43" s="6">
        <v>28</v>
      </c>
      <c r="F43" s="6">
        <v>20</v>
      </c>
      <c r="G43" s="6">
        <v>20</v>
      </c>
      <c r="H43" s="6">
        <v>9</v>
      </c>
      <c r="I43" s="6">
        <v>0</v>
      </c>
      <c r="J43" s="6">
        <v>6</v>
      </c>
      <c r="K43" s="6">
        <v>6</v>
      </c>
      <c r="L43" s="6">
        <v>0</v>
      </c>
      <c r="M43" s="34">
        <f aca="true" t="shared" si="0" ref="M43:M52">SUM(H43:L43)</f>
        <v>21</v>
      </c>
      <c r="N43" s="6">
        <v>14</v>
      </c>
      <c r="O43" s="6">
        <v>11</v>
      </c>
      <c r="P43" s="6">
        <v>3</v>
      </c>
      <c r="Q43" s="6">
        <v>0</v>
      </c>
      <c r="R43" s="6">
        <v>0</v>
      </c>
      <c r="S43" s="34">
        <f aca="true" t="shared" si="1" ref="S43:S52">SUM(N43:R43)</f>
        <v>28</v>
      </c>
      <c r="T43" s="6">
        <v>3</v>
      </c>
      <c r="U43" s="6">
        <v>7</v>
      </c>
      <c r="V43" s="6">
        <v>9</v>
      </c>
      <c r="W43" s="6">
        <v>6</v>
      </c>
      <c r="X43" s="6">
        <v>3</v>
      </c>
      <c r="Y43" s="6">
        <v>0</v>
      </c>
      <c r="Z43" s="6">
        <v>9</v>
      </c>
      <c r="AA43" s="6">
        <v>3</v>
      </c>
      <c r="AB43" s="6">
        <v>0</v>
      </c>
      <c r="AC43" s="6">
        <v>0</v>
      </c>
      <c r="AD43" s="34">
        <f>SUM(C43,D43,E43,F43,G43,M43,S43,T43,U43,V43,W43,X43,Y43,Z43,AA43,AB43,AC43)</f>
        <v>2218</v>
      </c>
      <c r="AE43" s="6">
        <v>0</v>
      </c>
      <c r="AF43" s="6">
        <v>9</v>
      </c>
    </row>
    <row r="44" spans="2:32" ht="12.75">
      <c r="B44" s="37" t="s">
        <v>2</v>
      </c>
      <c r="C44" s="6">
        <v>97</v>
      </c>
      <c r="D44" s="6">
        <v>2478</v>
      </c>
      <c r="E44" s="6">
        <v>112</v>
      </c>
      <c r="F44" s="6">
        <v>20</v>
      </c>
      <c r="G44" s="6">
        <v>5</v>
      </c>
      <c r="H44" s="6">
        <v>20</v>
      </c>
      <c r="I44" s="6">
        <v>7</v>
      </c>
      <c r="J44" s="6">
        <v>10</v>
      </c>
      <c r="K44" s="6">
        <v>7</v>
      </c>
      <c r="L44" s="6">
        <v>3</v>
      </c>
      <c r="M44" s="34">
        <f t="shared" si="0"/>
        <v>47</v>
      </c>
      <c r="N44" s="6">
        <v>6</v>
      </c>
      <c r="O44" s="6">
        <v>5</v>
      </c>
      <c r="P44" s="6">
        <v>0</v>
      </c>
      <c r="Q44" s="6">
        <v>0</v>
      </c>
      <c r="R44" s="6">
        <v>6</v>
      </c>
      <c r="S44" s="34">
        <f t="shared" si="1"/>
        <v>17</v>
      </c>
      <c r="T44" s="6">
        <v>9</v>
      </c>
      <c r="U44" s="6">
        <v>23</v>
      </c>
      <c r="V44" s="6">
        <v>28</v>
      </c>
      <c r="W44" s="6">
        <v>12</v>
      </c>
      <c r="X44" s="6">
        <v>32</v>
      </c>
      <c r="Y44" s="6">
        <v>12</v>
      </c>
      <c r="Z44" s="6">
        <v>30</v>
      </c>
      <c r="AA44" s="6">
        <v>15</v>
      </c>
      <c r="AB44" s="6">
        <v>3</v>
      </c>
      <c r="AC44" s="6">
        <v>3</v>
      </c>
      <c r="AD44" s="34">
        <f aca="true" t="shared" si="2" ref="AD44:AD52">SUM(C44,D44,E44,F44,G44,M44,S44,T44,U44,V44,W44,X44,Y44,Z44,AA44,AB44,AC44)</f>
        <v>2943</v>
      </c>
      <c r="AE44" s="6">
        <v>0</v>
      </c>
      <c r="AF44" s="6">
        <v>21</v>
      </c>
    </row>
    <row r="45" spans="2:32" ht="12.75">
      <c r="B45" s="37" t="s">
        <v>3</v>
      </c>
      <c r="C45" s="6">
        <v>29</v>
      </c>
      <c r="D45" s="6">
        <v>112</v>
      </c>
      <c r="E45" s="6">
        <v>1618</v>
      </c>
      <c r="F45" s="6">
        <v>17</v>
      </c>
      <c r="G45" s="6">
        <v>3</v>
      </c>
      <c r="H45" s="6">
        <v>37</v>
      </c>
      <c r="I45" s="6">
        <v>6</v>
      </c>
      <c r="J45" s="6">
        <v>3</v>
      </c>
      <c r="K45" s="6">
        <v>0</v>
      </c>
      <c r="L45" s="6">
        <v>3</v>
      </c>
      <c r="M45" s="34">
        <f t="shared" si="0"/>
        <v>49</v>
      </c>
      <c r="N45" s="6">
        <v>0</v>
      </c>
      <c r="O45" s="6">
        <v>3</v>
      </c>
      <c r="P45" s="6">
        <v>3</v>
      </c>
      <c r="Q45" s="6">
        <v>0</v>
      </c>
      <c r="R45" s="6">
        <v>0</v>
      </c>
      <c r="S45" s="34">
        <f t="shared" si="1"/>
        <v>6</v>
      </c>
      <c r="T45" s="6">
        <v>3</v>
      </c>
      <c r="U45" s="6">
        <v>15</v>
      </c>
      <c r="V45" s="6">
        <v>22</v>
      </c>
      <c r="W45" s="6">
        <v>0</v>
      </c>
      <c r="X45" s="6">
        <v>6</v>
      </c>
      <c r="Y45" s="6">
        <v>9</v>
      </c>
      <c r="Z45" s="6">
        <v>3</v>
      </c>
      <c r="AA45" s="6">
        <v>6</v>
      </c>
      <c r="AB45" s="6">
        <v>0</v>
      </c>
      <c r="AC45" s="6">
        <v>6</v>
      </c>
      <c r="AD45" s="34">
        <f t="shared" si="2"/>
        <v>1904</v>
      </c>
      <c r="AE45" s="6">
        <v>0</v>
      </c>
      <c r="AF45" s="6">
        <v>11</v>
      </c>
    </row>
    <row r="46" spans="2:32" ht="12.75">
      <c r="B46" s="37" t="s">
        <v>4</v>
      </c>
      <c r="C46" s="6">
        <v>29</v>
      </c>
      <c r="D46" s="6">
        <v>9</v>
      </c>
      <c r="E46" s="6">
        <v>10</v>
      </c>
      <c r="F46" s="6">
        <v>1581</v>
      </c>
      <c r="G46" s="6">
        <v>37</v>
      </c>
      <c r="H46" s="6">
        <v>3</v>
      </c>
      <c r="I46" s="6">
        <v>0</v>
      </c>
      <c r="J46" s="6">
        <v>3</v>
      </c>
      <c r="K46" s="6">
        <v>3</v>
      </c>
      <c r="L46" s="6">
        <v>5</v>
      </c>
      <c r="M46" s="34">
        <f t="shared" si="0"/>
        <v>14</v>
      </c>
      <c r="N46" s="6">
        <v>3</v>
      </c>
      <c r="O46" s="6">
        <v>3</v>
      </c>
      <c r="P46" s="6">
        <v>0</v>
      </c>
      <c r="Q46" s="6">
        <v>0</v>
      </c>
      <c r="R46" s="6">
        <v>3</v>
      </c>
      <c r="S46" s="34">
        <f t="shared" si="1"/>
        <v>9</v>
      </c>
      <c r="T46" s="6">
        <v>0</v>
      </c>
      <c r="U46" s="6">
        <v>12</v>
      </c>
      <c r="V46" s="6">
        <v>6</v>
      </c>
      <c r="W46" s="6">
        <v>9</v>
      </c>
      <c r="X46" s="6">
        <v>3</v>
      </c>
      <c r="Y46" s="6">
        <v>6</v>
      </c>
      <c r="Z46" s="6">
        <v>5</v>
      </c>
      <c r="AA46" s="6">
        <v>6</v>
      </c>
      <c r="AB46" s="6">
        <v>0</v>
      </c>
      <c r="AC46" s="6">
        <v>6</v>
      </c>
      <c r="AD46" s="34">
        <f t="shared" si="2"/>
        <v>1742</v>
      </c>
      <c r="AE46" s="6">
        <v>0</v>
      </c>
      <c r="AF46" s="6">
        <v>8</v>
      </c>
    </row>
    <row r="47" spans="2:32" ht="12.75">
      <c r="B47" s="37" t="s">
        <v>5</v>
      </c>
      <c r="C47" s="6">
        <v>44</v>
      </c>
      <c r="D47" s="6">
        <v>23</v>
      </c>
      <c r="E47" s="6">
        <v>11</v>
      </c>
      <c r="F47" s="6">
        <v>59</v>
      </c>
      <c r="G47" s="6">
        <v>2755</v>
      </c>
      <c r="H47" s="6">
        <v>3</v>
      </c>
      <c r="I47" s="6">
        <v>0</v>
      </c>
      <c r="J47" s="6">
        <v>6</v>
      </c>
      <c r="K47" s="6">
        <v>0</v>
      </c>
      <c r="L47" s="6">
        <v>0</v>
      </c>
      <c r="M47" s="34">
        <f t="shared" si="0"/>
        <v>9</v>
      </c>
      <c r="N47" s="6">
        <v>15</v>
      </c>
      <c r="O47" s="6">
        <v>6</v>
      </c>
      <c r="P47" s="6">
        <v>12</v>
      </c>
      <c r="Q47" s="6">
        <v>31</v>
      </c>
      <c r="R47" s="6">
        <v>3</v>
      </c>
      <c r="S47" s="34">
        <f t="shared" si="1"/>
        <v>67</v>
      </c>
      <c r="T47" s="6">
        <v>24</v>
      </c>
      <c r="U47" s="6">
        <v>16</v>
      </c>
      <c r="V47" s="6">
        <v>15</v>
      </c>
      <c r="W47" s="6">
        <v>6</v>
      </c>
      <c r="X47" s="6">
        <v>6</v>
      </c>
      <c r="Y47" s="6">
        <v>3</v>
      </c>
      <c r="Z47" s="6">
        <v>12</v>
      </c>
      <c r="AA47" s="6">
        <v>9</v>
      </c>
      <c r="AB47" s="6">
        <v>3</v>
      </c>
      <c r="AC47" s="6">
        <v>3</v>
      </c>
      <c r="AD47" s="34">
        <f t="shared" si="2"/>
        <v>3065</v>
      </c>
      <c r="AE47" s="6">
        <v>0</v>
      </c>
      <c r="AF47" s="6">
        <v>6</v>
      </c>
    </row>
    <row r="48" spans="2:32" ht="12.75">
      <c r="B48" s="118" t="s">
        <v>302</v>
      </c>
      <c r="C48" s="6">
        <v>9</v>
      </c>
      <c r="D48" s="6">
        <v>20</v>
      </c>
      <c r="E48" s="6">
        <v>49</v>
      </c>
      <c r="F48" s="6">
        <v>4</v>
      </c>
      <c r="G48" s="6">
        <v>3</v>
      </c>
      <c r="H48" s="6">
        <v>647</v>
      </c>
      <c r="I48" s="6">
        <v>3</v>
      </c>
      <c r="J48" s="6">
        <v>7</v>
      </c>
      <c r="K48" s="6">
        <v>8</v>
      </c>
      <c r="L48" s="6">
        <v>0</v>
      </c>
      <c r="M48" s="34">
        <f t="shared" si="0"/>
        <v>665</v>
      </c>
      <c r="N48" s="6">
        <v>0</v>
      </c>
      <c r="O48" s="6">
        <v>0</v>
      </c>
      <c r="P48" s="6">
        <v>0</v>
      </c>
      <c r="Q48" s="6">
        <v>0</v>
      </c>
      <c r="R48" s="6">
        <v>0</v>
      </c>
      <c r="S48" s="34">
        <f t="shared" si="1"/>
        <v>0</v>
      </c>
      <c r="T48" s="6">
        <v>0</v>
      </c>
      <c r="U48" s="6">
        <v>3</v>
      </c>
      <c r="V48" s="6">
        <v>21</v>
      </c>
      <c r="W48" s="6">
        <v>3</v>
      </c>
      <c r="X48" s="6">
        <v>6</v>
      </c>
      <c r="Y48" s="6">
        <v>0</v>
      </c>
      <c r="Z48" s="6">
        <v>0</v>
      </c>
      <c r="AA48" s="6">
        <v>3</v>
      </c>
      <c r="AB48" s="6">
        <v>3</v>
      </c>
      <c r="AC48" s="6">
        <v>0</v>
      </c>
      <c r="AD48" s="34">
        <f t="shared" si="2"/>
        <v>789</v>
      </c>
      <c r="AE48" s="6">
        <v>0</v>
      </c>
      <c r="AF48" s="6">
        <v>8</v>
      </c>
    </row>
    <row r="49" spans="2:32" ht="12.75">
      <c r="B49" s="118" t="s">
        <v>9</v>
      </c>
      <c r="C49" s="6">
        <v>3</v>
      </c>
      <c r="D49" s="6">
        <v>13</v>
      </c>
      <c r="E49" s="6">
        <v>10</v>
      </c>
      <c r="F49" s="6">
        <v>3</v>
      </c>
      <c r="G49" s="6">
        <v>3</v>
      </c>
      <c r="H49" s="6">
        <v>10</v>
      </c>
      <c r="I49" s="6">
        <v>185</v>
      </c>
      <c r="J49" s="6">
        <v>3</v>
      </c>
      <c r="K49" s="6">
        <v>19</v>
      </c>
      <c r="L49" s="6">
        <v>8</v>
      </c>
      <c r="M49" s="34">
        <f t="shared" si="0"/>
        <v>225</v>
      </c>
      <c r="N49" s="6">
        <v>0</v>
      </c>
      <c r="O49" s="6">
        <v>3</v>
      </c>
      <c r="P49" s="6">
        <v>0</v>
      </c>
      <c r="Q49" s="6">
        <v>0</v>
      </c>
      <c r="R49" s="6">
        <v>0</v>
      </c>
      <c r="S49" s="34">
        <f t="shared" si="1"/>
        <v>3</v>
      </c>
      <c r="T49" s="6">
        <v>0</v>
      </c>
      <c r="U49" s="6">
        <v>10</v>
      </c>
      <c r="V49" s="6">
        <v>3</v>
      </c>
      <c r="W49" s="6">
        <v>0</v>
      </c>
      <c r="X49" s="6">
        <v>3</v>
      </c>
      <c r="Y49" s="6">
        <v>6</v>
      </c>
      <c r="Z49" s="6">
        <v>0</v>
      </c>
      <c r="AA49" s="6">
        <v>3</v>
      </c>
      <c r="AB49" s="6">
        <v>3</v>
      </c>
      <c r="AC49" s="6">
        <v>0</v>
      </c>
      <c r="AD49" s="34">
        <f t="shared" si="2"/>
        <v>288</v>
      </c>
      <c r="AE49" s="6">
        <v>0</v>
      </c>
      <c r="AF49" s="6">
        <v>3</v>
      </c>
    </row>
    <row r="50" spans="2:32" ht="12.75">
      <c r="B50" s="37" t="s">
        <v>10</v>
      </c>
      <c r="C50" s="6">
        <v>14</v>
      </c>
      <c r="D50" s="6">
        <v>11</v>
      </c>
      <c r="E50" s="6">
        <v>4</v>
      </c>
      <c r="F50" s="6">
        <v>3</v>
      </c>
      <c r="G50" s="6">
        <v>0</v>
      </c>
      <c r="H50" s="6">
        <v>3</v>
      </c>
      <c r="I50" s="6">
        <v>3</v>
      </c>
      <c r="J50" s="6">
        <v>218</v>
      </c>
      <c r="K50" s="6">
        <v>0</v>
      </c>
      <c r="L50" s="6">
        <v>3</v>
      </c>
      <c r="M50" s="34">
        <f t="shared" si="0"/>
        <v>227</v>
      </c>
      <c r="N50" s="6">
        <v>0</v>
      </c>
      <c r="O50" s="6">
        <v>0</v>
      </c>
      <c r="P50" s="6">
        <v>0</v>
      </c>
      <c r="Q50" s="6">
        <v>0</v>
      </c>
      <c r="R50" s="6">
        <v>0</v>
      </c>
      <c r="S50" s="34">
        <f t="shared" si="1"/>
        <v>0</v>
      </c>
      <c r="T50" s="6">
        <v>0</v>
      </c>
      <c r="U50" s="6">
        <v>4</v>
      </c>
      <c r="V50" s="6">
        <v>4</v>
      </c>
      <c r="W50" s="6">
        <v>6</v>
      </c>
      <c r="X50" s="6">
        <v>0</v>
      </c>
      <c r="Y50" s="6">
        <v>3</v>
      </c>
      <c r="Z50" s="6">
        <v>0</v>
      </c>
      <c r="AA50" s="6">
        <v>0</v>
      </c>
      <c r="AB50" s="6">
        <v>0</v>
      </c>
      <c r="AC50" s="6">
        <v>3</v>
      </c>
      <c r="AD50" s="34">
        <f t="shared" si="2"/>
        <v>279</v>
      </c>
      <c r="AE50" s="6">
        <v>0</v>
      </c>
      <c r="AF50" s="6">
        <v>2</v>
      </c>
    </row>
    <row r="51" spans="2:32" ht="12.75">
      <c r="B51" s="37" t="s">
        <v>11</v>
      </c>
      <c r="C51" s="6">
        <v>3</v>
      </c>
      <c r="D51" s="6">
        <v>13</v>
      </c>
      <c r="E51" s="6">
        <v>12</v>
      </c>
      <c r="F51" s="6">
        <v>0</v>
      </c>
      <c r="G51" s="6">
        <v>0</v>
      </c>
      <c r="H51" s="6">
        <v>25</v>
      </c>
      <c r="I51" s="6">
        <v>15</v>
      </c>
      <c r="J51" s="6">
        <v>0</v>
      </c>
      <c r="K51" s="6">
        <v>538</v>
      </c>
      <c r="L51" s="6">
        <v>0</v>
      </c>
      <c r="M51" s="34">
        <f t="shared" si="0"/>
        <v>578</v>
      </c>
      <c r="N51" s="6">
        <v>0</v>
      </c>
      <c r="O51" s="6">
        <v>0</v>
      </c>
      <c r="P51" s="6">
        <v>0</v>
      </c>
      <c r="Q51" s="6">
        <v>3</v>
      </c>
      <c r="R51" s="6">
        <v>0</v>
      </c>
      <c r="S51" s="34">
        <f t="shared" si="1"/>
        <v>3</v>
      </c>
      <c r="T51" s="6">
        <v>0</v>
      </c>
      <c r="U51" s="6">
        <v>3</v>
      </c>
      <c r="V51" s="6">
        <v>9</v>
      </c>
      <c r="W51" s="6">
        <v>0</v>
      </c>
      <c r="X51" s="6">
        <v>3</v>
      </c>
      <c r="Y51" s="6">
        <v>0</v>
      </c>
      <c r="Z51" s="6">
        <v>0</v>
      </c>
      <c r="AA51" s="6">
        <v>3</v>
      </c>
      <c r="AB51" s="6">
        <v>0</v>
      </c>
      <c r="AC51" s="6">
        <v>0</v>
      </c>
      <c r="AD51" s="34">
        <f t="shared" si="2"/>
        <v>627</v>
      </c>
      <c r="AE51" s="6">
        <v>0</v>
      </c>
      <c r="AF51" s="6">
        <v>1</v>
      </c>
    </row>
    <row r="52" spans="2:32" ht="12.75">
      <c r="B52" s="37" t="s">
        <v>152</v>
      </c>
      <c r="C52" s="6">
        <v>0</v>
      </c>
      <c r="D52" s="6">
        <v>12</v>
      </c>
      <c r="E52" s="6">
        <v>3</v>
      </c>
      <c r="F52" s="6">
        <v>0</v>
      </c>
      <c r="G52" s="6">
        <v>3</v>
      </c>
      <c r="H52" s="6">
        <v>13</v>
      </c>
      <c r="I52" s="6">
        <v>6</v>
      </c>
      <c r="J52" s="6">
        <v>3</v>
      </c>
      <c r="K52" s="6">
        <v>8</v>
      </c>
      <c r="L52" s="6">
        <v>340</v>
      </c>
      <c r="M52" s="34">
        <f t="shared" si="0"/>
        <v>370</v>
      </c>
      <c r="N52" s="6">
        <v>0</v>
      </c>
      <c r="O52" s="6">
        <v>3</v>
      </c>
      <c r="P52" s="6">
        <v>0</v>
      </c>
      <c r="Q52" s="6">
        <v>3</v>
      </c>
      <c r="R52" s="6">
        <v>0</v>
      </c>
      <c r="S52" s="34">
        <f t="shared" si="1"/>
        <v>6</v>
      </c>
      <c r="T52" s="6">
        <v>3</v>
      </c>
      <c r="U52" s="6">
        <v>9</v>
      </c>
      <c r="V52" s="6">
        <v>6</v>
      </c>
      <c r="W52" s="6">
        <v>3</v>
      </c>
      <c r="X52" s="6">
        <v>3</v>
      </c>
      <c r="Y52" s="6">
        <v>0</v>
      </c>
      <c r="Z52" s="6">
        <v>0</v>
      </c>
      <c r="AA52" s="6">
        <v>0</v>
      </c>
      <c r="AB52" s="6">
        <v>0</v>
      </c>
      <c r="AC52" s="6">
        <v>0</v>
      </c>
      <c r="AD52" s="34">
        <f t="shared" si="2"/>
        <v>418</v>
      </c>
      <c r="AE52" s="6">
        <v>0</v>
      </c>
      <c r="AF52" s="6">
        <v>25</v>
      </c>
    </row>
    <row r="53" spans="2:32" ht="12.75">
      <c r="B53" s="43" t="s">
        <v>153</v>
      </c>
      <c r="C53" s="34">
        <f aca="true" t="shared" si="3" ref="C53:AF53">SUM(C48:C52)</f>
        <v>29</v>
      </c>
      <c r="D53" s="34">
        <f t="shared" si="3"/>
        <v>69</v>
      </c>
      <c r="E53" s="34">
        <f t="shared" si="3"/>
        <v>78</v>
      </c>
      <c r="F53" s="34">
        <f t="shared" si="3"/>
        <v>10</v>
      </c>
      <c r="G53" s="34">
        <f t="shared" si="3"/>
        <v>9</v>
      </c>
      <c r="H53" s="34">
        <f t="shared" si="3"/>
        <v>698</v>
      </c>
      <c r="I53" s="34">
        <f t="shared" si="3"/>
        <v>212</v>
      </c>
      <c r="J53" s="34">
        <f t="shared" si="3"/>
        <v>231</v>
      </c>
      <c r="K53" s="34">
        <f t="shared" si="3"/>
        <v>573</v>
      </c>
      <c r="L53" s="34">
        <f t="shared" si="3"/>
        <v>351</v>
      </c>
      <c r="M53" s="34">
        <f t="shared" si="3"/>
        <v>2065</v>
      </c>
      <c r="N53" s="34">
        <f t="shared" si="3"/>
        <v>0</v>
      </c>
      <c r="O53" s="34">
        <f t="shared" si="3"/>
        <v>6</v>
      </c>
      <c r="P53" s="34">
        <f t="shared" si="3"/>
        <v>0</v>
      </c>
      <c r="Q53" s="34">
        <f t="shared" si="3"/>
        <v>6</v>
      </c>
      <c r="R53" s="34">
        <f t="shared" si="3"/>
        <v>0</v>
      </c>
      <c r="S53" s="34">
        <f t="shared" si="3"/>
        <v>12</v>
      </c>
      <c r="T53" s="34">
        <f t="shared" si="3"/>
        <v>3</v>
      </c>
      <c r="U53" s="34">
        <f t="shared" si="3"/>
        <v>29</v>
      </c>
      <c r="V53" s="34">
        <f t="shared" si="3"/>
        <v>43</v>
      </c>
      <c r="W53" s="34">
        <f t="shared" si="3"/>
        <v>12</v>
      </c>
      <c r="X53" s="34">
        <f t="shared" si="3"/>
        <v>15</v>
      </c>
      <c r="Y53" s="34">
        <f t="shared" si="3"/>
        <v>9</v>
      </c>
      <c r="Z53" s="34">
        <f t="shared" si="3"/>
        <v>0</v>
      </c>
      <c r="AA53" s="34">
        <f t="shared" si="3"/>
        <v>9</v>
      </c>
      <c r="AB53" s="34">
        <f t="shared" si="3"/>
        <v>6</v>
      </c>
      <c r="AC53" s="34">
        <f t="shared" si="3"/>
        <v>3</v>
      </c>
      <c r="AD53" s="34">
        <f t="shared" si="3"/>
        <v>2401</v>
      </c>
      <c r="AE53" s="34">
        <f t="shared" si="3"/>
        <v>0</v>
      </c>
      <c r="AF53" s="34">
        <f t="shared" si="3"/>
        <v>39</v>
      </c>
    </row>
    <row r="54" spans="2:32" ht="12.75">
      <c r="B54" s="37" t="s">
        <v>12</v>
      </c>
      <c r="C54" s="6">
        <v>21</v>
      </c>
      <c r="D54" s="6">
        <v>0</v>
      </c>
      <c r="E54" s="6">
        <v>0</v>
      </c>
      <c r="F54" s="6">
        <v>0</v>
      </c>
      <c r="G54" s="6">
        <v>10</v>
      </c>
      <c r="H54" s="6">
        <v>0</v>
      </c>
      <c r="I54" s="6">
        <v>0</v>
      </c>
      <c r="J54" s="6">
        <v>0</v>
      </c>
      <c r="K54" s="44" t="s">
        <v>24</v>
      </c>
      <c r="L54" s="6">
        <v>0</v>
      </c>
      <c r="M54" s="34">
        <f>SUM(H54:L54)</f>
        <v>0</v>
      </c>
      <c r="N54" s="6">
        <v>291</v>
      </c>
      <c r="O54" s="6">
        <v>8</v>
      </c>
      <c r="P54" s="6">
        <v>18</v>
      </c>
      <c r="Q54" s="6">
        <v>3</v>
      </c>
      <c r="R54" s="6">
        <v>3</v>
      </c>
      <c r="S54" s="34">
        <f>SUM(N54:R54)</f>
        <v>323</v>
      </c>
      <c r="T54" s="6">
        <v>9</v>
      </c>
      <c r="U54" s="6">
        <v>0</v>
      </c>
      <c r="V54" s="6">
        <v>0</v>
      </c>
      <c r="W54" s="6">
        <v>0</v>
      </c>
      <c r="X54" s="6">
        <v>3</v>
      </c>
      <c r="Y54" s="6">
        <v>0</v>
      </c>
      <c r="Z54" s="6">
        <v>0</v>
      </c>
      <c r="AA54" s="6">
        <v>0</v>
      </c>
      <c r="AB54" s="6">
        <v>0</v>
      </c>
      <c r="AC54" s="6">
        <v>0</v>
      </c>
      <c r="AD54" s="34">
        <f>SUM(C54,D54,E54,F54,G54,M54,S54,T54,U54,V54,W54,X54,Y54,Z54,AA54,AB54,AC54)</f>
        <v>366</v>
      </c>
      <c r="AE54" s="6">
        <v>0</v>
      </c>
      <c r="AF54" s="6">
        <v>2</v>
      </c>
    </row>
    <row r="55" spans="2:32" ht="12.75">
      <c r="B55" s="37" t="s">
        <v>13</v>
      </c>
      <c r="C55" s="6">
        <v>17</v>
      </c>
      <c r="D55" s="6">
        <v>12</v>
      </c>
      <c r="E55" s="6">
        <v>6</v>
      </c>
      <c r="F55" s="6">
        <v>0</v>
      </c>
      <c r="G55" s="6">
        <v>6</v>
      </c>
      <c r="H55" s="6">
        <v>0</v>
      </c>
      <c r="I55" s="6">
        <v>0</v>
      </c>
      <c r="J55" s="6">
        <v>0</v>
      </c>
      <c r="K55" s="6">
        <v>0</v>
      </c>
      <c r="L55" s="6">
        <v>0</v>
      </c>
      <c r="M55" s="34">
        <f>SUM(H55:L55)</f>
        <v>0</v>
      </c>
      <c r="N55" s="6">
        <v>9</v>
      </c>
      <c r="O55" s="6">
        <v>781</v>
      </c>
      <c r="P55" s="6">
        <v>19</v>
      </c>
      <c r="Q55" s="6">
        <v>3</v>
      </c>
      <c r="R55" s="6">
        <v>6</v>
      </c>
      <c r="S55" s="34">
        <f>SUM(N55:R55)</f>
        <v>818</v>
      </c>
      <c r="T55" s="6">
        <v>0</v>
      </c>
      <c r="U55" s="6">
        <v>0</v>
      </c>
      <c r="V55" s="6">
        <v>3</v>
      </c>
      <c r="W55" s="6">
        <v>3</v>
      </c>
      <c r="X55" s="6">
        <v>3</v>
      </c>
      <c r="Y55" s="6">
        <v>0</v>
      </c>
      <c r="Z55" s="6">
        <v>3</v>
      </c>
      <c r="AA55" s="6">
        <v>0</v>
      </c>
      <c r="AB55" s="6">
        <v>0</v>
      </c>
      <c r="AC55" s="6">
        <v>0</v>
      </c>
      <c r="AD55" s="34">
        <f>SUM(C55,D55,E55,F55,G55,M55,S55,T55,U55,V55,W55,X55,Y55,Z55,AA55,AB55,AC55)</f>
        <v>871</v>
      </c>
      <c r="AE55" s="6">
        <v>0</v>
      </c>
      <c r="AF55" s="6">
        <v>4</v>
      </c>
    </row>
    <row r="56" spans="2:32" ht="12.75">
      <c r="B56" s="37" t="s">
        <v>154</v>
      </c>
      <c r="C56" s="6">
        <v>13</v>
      </c>
      <c r="D56" s="6">
        <v>6</v>
      </c>
      <c r="E56" s="6">
        <v>3</v>
      </c>
      <c r="F56" s="6">
        <v>3</v>
      </c>
      <c r="G56" s="6">
        <v>21</v>
      </c>
      <c r="H56" s="6">
        <v>3</v>
      </c>
      <c r="I56" s="6">
        <v>3</v>
      </c>
      <c r="J56" s="6">
        <v>0</v>
      </c>
      <c r="K56" s="6">
        <v>0</v>
      </c>
      <c r="L56" s="6">
        <v>0</v>
      </c>
      <c r="M56" s="34">
        <f>SUM(H56:L56)</f>
        <v>6</v>
      </c>
      <c r="N56" s="6">
        <v>15</v>
      </c>
      <c r="O56" s="6">
        <v>18</v>
      </c>
      <c r="P56" s="6">
        <v>527</v>
      </c>
      <c r="Q56" s="6">
        <v>11</v>
      </c>
      <c r="R56" s="6">
        <v>24</v>
      </c>
      <c r="S56" s="34">
        <f>SUM(N56:R56)</f>
        <v>595</v>
      </c>
      <c r="T56" s="6">
        <v>9</v>
      </c>
      <c r="U56" s="6">
        <v>12</v>
      </c>
      <c r="V56" s="6">
        <v>3</v>
      </c>
      <c r="W56" s="6">
        <v>6</v>
      </c>
      <c r="X56" s="6">
        <v>0</v>
      </c>
      <c r="Y56" s="6">
        <v>3</v>
      </c>
      <c r="Z56" s="6">
        <v>3</v>
      </c>
      <c r="AA56" s="6">
        <v>3</v>
      </c>
      <c r="AB56" s="6">
        <v>0</v>
      </c>
      <c r="AC56" s="6">
        <v>3</v>
      </c>
      <c r="AD56" s="34">
        <f>SUM(C56,D56,E56,F56,G56,M56,S56,T56,U56,V56,W56,X56,Y56,Z56,AA56,AB56,AC56)</f>
        <v>689</v>
      </c>
      <c r="AE56" s="6">
        <v>0</v>
      </c>
      <c r="AF56" s="6">
        <v>5</v>
      </c>
    </row>
    <row r="57" spans="2:32" ht="12.75">
      <c r="B57" s="37" t="s">
        <v>15</v>
      </c>
      <c r="C57" s="6">
        <v>0</v>
      </c>
      <c r="D57" s="6">
        <v>5</v>
      </c>
      <c r="E57" s="6">
        <v>6</v>
      </c>
      <c r="F57" s="6">
        <v>4</v>
      </c>
      <c r="G57" s="6">
        <v>27</v>
      </c>
      <c r="H57" s="6">
        <v>0</v>
      </c>
      <c r="I57" s="6">
        <v>0</v>
      </c>
      <c r="J57" s="6">
        <v>0</v>
      </c>
      <c r="K57" s="6">
        <v>0</v>
      </c>
      <c r="L57" s="6">
        <v>0</v>
      </c>
      <c r="M57" s="34">
        <f>SUM(H57:L57)</f>
        <v>0</v>
      </c>
      <c r="N57" s="6">
        <v>9</v>
      </c>
      <c r="O57" s="6">
        <v>0</v>
      </c>
      <c r="P57" s="6">
        <v>18</v>
      </c>
      <c r="Q57" s="6">
        <v>785</v>
      </c>
      <c r="R57" s="6">
        <v>13</v>
      </c>
      <c r="S57" s="34">
        <f>SUM(N57:R57)</f>
        <v>825</v>
      </c>
      <c r="T57" s="6">
        <v>35</v>
      </c>
      <c r="U57" s="6">
        <v>9</v>
      </c>
      <c r="V57" s="6">
        <v>6</v>
      </c>
      <c r="W57" s="6">
        <v>0</v>
      </c>
      <c r="X57" s="6">
        <v>0</v>
      </c>
      <c r="Y57" s="6">
        <v>3</v>
      </c>
      <c r="Z57" s="6">
        <v>3</v>
      </c>
      <c r="AA57" s="6">
        <v>3</v>
      </c>
      <c r="AB57" s="6">
        <v>0</v>
      </c>
      <c r="AC57" s="6">
        <v>0</v>
      </c>
      <c r="AD57" s="34">
        <f>SUM(C57,D57,E57,F57,G57,M57,S57,T57,U57,V57,W57,X57,Y57,Z57,AA57,AB57,AC57)</f>
        <v>926</v>
      </c>
      <c r="AE57" s="6">
        <v>0</v>
      </c>
      <c r="AF57" s="6">
        <v>4</v>
      </c>
    </row>
    <row r="58" spans="2:32" ht="12.75">
      <c r="B58" s="37" t="s">
        <v>155</v>
      </c>
      <c r="C58" s="6">
        <v>10</v>
      </c>
      <c r="D58" s="6">
        <v>11</v>
      </c>
      <c r="E58" s="6">
        <v>6</v>
      </c>
      <c r="F58" s="6">
        <v>3</v>
      </c>
      <c r="G58" s="6">
        <v>9</v>
      </c>
      <c r="H58" s="6">
        <v>3</v>
      </c>
      <c r="I58" s="6">
        <v>0</v>
      </c>
      <c r="J58" s="6">
        <v>0</v>
      </c>
      <c r="K58" s="6">
        <v>0</v>
      </c>
      <c r="L58" s="6">
        <v>0</v>
      </c>
      <c r="M58" s="34">
        <f>SUM(H58:L58)</f>
        <v>3</v>
      </c>
      <c r="N58" s="6">
        <v>0</v>
      </c>
      <c r="O58" s="6">
        <v>6</v>
      </c>
      <c r="P58" s="6">
        <v>33</v>
      </c>
      <c r="Q58" s="6">
        <v>14</v>
      </c>
      <c r="R58" s="6">
        <v>1437</v>
      </c>
      <c r="S58" s="34">
        <f>SUM(N58:R58)</f>
        <v>1490</v>
      </c>
      <c r="T58" s="6">
        <v>29</v>
      </c>
      <c r="U58" s="6">
        <v>25</v>
      </c>
      <c r="V58" s="6">
        <v>3</v>
      </c>
      <c r="W58" s="6">
        <v>6</v>
      </c>
      <c r="X58" s="6">
        <v>3</v>
      </c>
      <c r="Y58" s="6">
        <v>6</v>
      </c>
      <c r="Z58" s="6">
        <v>0</v>
      </c>
      <c r="AA58" s="6">
        <v>3</v>
      </c>
      <c r="AB58" s="6">
        <v>0</v>
      </c>
      <c r="AC58" s="6">
        <v>3</v>
      </c>
      <c r="AD58" s="34">
        <f>SUM(C58,D58,E58,F58,G58,M58,S58,T58,U58,V58,W58,X58,Y58,Z58,AA58,AB58,AC58)</f>
        <v>1610</v>
      </c>
      <c r="AE58" s="6">
        <v>0</v>
      </c>
      <c r="AF58" s="6">
        <v>2</v>
      </c>
    </row>
    <row r="59" spans="2:32" ht="12.75">
      <c r="B59" s="43" t="s">
        <v>156</v>
      </c>
      <c r="C59" s="34">
        <f aca="true" t="shared" si="4" ref="C59:AF59">SUM(C54:C58)</f>
        <v>61</v>
      </c>
      <c r="D59" s="34">
        <f t="shared" si="4"/>
        <v>34</v>
      </c>
      <c r="E59" s="34">
        <f t="shared" si="4"/>
        <v>21</v>
      </c>
      <c r="F59" s="34">
        <f t="shared" si="4"/>
        <v>10</v>
      </c>
      <c r="G59" s="34">
        <f t="shared" si="4"/>
        <v>73</v>
      </c>
      <c r="H59" s="34">
        <f t="shared" si="4"/>
        <v>6</v>
      </c>
      <c r="I59" s="34">
        <f t="shared" si="4"/>
        <v>3</v>
      </c>
      <c r="J59" s="34">
        <f t="shared" si="4"/>
        <v>0</v>
      </c>
      <c r="K59" s="34">
        <f t="shared" si="4"/>
        <v>0</v>
      </c>
      <c r="L59" s="34">
        <f t="shared" si="4"/>
        <v>0</v>
      </c>
      <c r="M59" s="34">
        <f t="shared" si="4"/>
        <v>9</v>
      </c>
      <c r="N59" s="34">
        <f t="shared" si="4"/>
        <v>324</v>
      </c>
      <c r="O59" s="34">
        <f t="shared" si="4"/>
        <v>813</v>
      </c>
      <c r="P59" s="34">
        <f t="shared" si="4"/>
        <v>615</v>
      </c>
      <c r="Q59" s="34">
        <f t="shared" si="4"/>
        <v>816</v>
      </c>
      <c r="R59" s="34">
        <f t="shared" si="4"/>
        <v>1483</v>
      </c>
      <c r="S59" s="34">
        <f t="shared" si="4"/>
        <v>4051</v>
      </c>
      <c r="T59" s="34">
        <f t="shared" si="4"/>
        <v>82</v>
      </c>
      <c r="U59" s="34">
        <f t="shared" si="4"/>
        <v>46</v>
      </c>
      <c r="V59" s="34">
        <f t="shared" si="4"/>
        <v>15</v>
      </c>
      <c r="W59" s="34">
        <f t="shared" si="4"/>
        <v>15</v>
      </c>
      <c r="X59" s="34">
        <f t="shared" si="4"/>
        <v>9</v>
      </c>
      <c r="Y59" s="34">
        <f t="shared" si="4"/>
        <v>12</v>
      </c>
      <c r="Z59" s="34">
        <f t="shared" si="4"/>
        <v>9</v>
      </c>
      <c r="AA59" s="34">
        <f t="shared" si="4"/>
        <v>9</v>
      </c>
      <c r="AB59" s="34">
        <f t="shared" si="4"/>
        <v>0</v>
      </c>
      <c r="AC59" s="34">
        <f t="shared" si="4"/>
        <v>6</v>
      </c>
      <c r="AD59" s="34">
        <f t="shared" si="4"/>
        <v>4462</v>
      </c>
      <c r="AE59" s="34">
        <f t="shared" si="4"/>
        <v>0</v>
      </c>
      <c r="AF59" s="34">
        <f t="shared" si="4"/>
        <v>17</v>
      </c>
    </row>
    <row r="60" spans="2:32" ht="12.75">
      <c r="B60" s="37" t="s">
        <v>157</v>
      </c>
      <c r="C60" s="6">
        <v>9</v>
      </c>
      <c r="D60" s="6">
        <v>17</v>
      </c>
      <c r="E60" s="6">
        <v>3</v>
      </c>
      <c r="F60" s="6">
        <v>3</v>
      </c>
      <c r="G60" s="6">
        <v>12</v>
      </c>
      <c r="H60" s="6">
        <v>0</v>
      </c>
      <c r="I60" s="6">
        <v>3</v>
      </c>
      <c r="J60" s="6">
        <v>0</v>
      </c>
      <c r="K60" s="6">
        <v>0</v>
      </c>
      <c r="L60" s="6">
        <v>3</v>
      </c>
      <c r="M60" s="34">
        <f aca="true" t="shared" si="5" ref="M60:M69">SUM(H60:L60)</f>
        <v>6</v>
      </c>
      <c r="N60" s="6">
        <v>3</v>
      </c>
      <c r="O60" s="6">
        <v>0</v>
      </c>
      <c r="P60" s="6">
        <v>16</v>
      </c>
      <c r="Q60" s="6">
        <v>14</v>
      </c>
      <c r="R60" s="6">
        <v>26</v>
      </c>
      <c r="S60" s="34">
        <f aca="true" t="shared" si="6" ref="S60:S69">SUM(N60:R60)</f>
        <v>59</v>
      </c>
      <c r="T60" s="6">
        <v>5101</v>
      </c>
      <c r="U60" s="6">
        <v>82</v>
      </c>
      <c r="V60" s="6">
        <v>57</v>
      </c>
      <c r="W60" s="6">
        <v>30</v>
      </c>
      <c r="X60" s="6">
        <v>18</v>
      </c>
      <c r="Y60" s="6">
        <v>16</v>
      </c>
      <c r="Z60" s="6">
        <v>18</v>
      </c>
      <c r="AA60" s="6">
        <v>24</v>
      </c>
      <c r="AB60" s="6">
        <v>15</v>
      </c>
      <c r="AC60" s="6">
        <v>9</v>
      </c>
      <c r="AD60" s="34">
        <f>SUM(C60,D60,E60,F60,G60,M60,S60,T60,U60,V60,W60,X60,Y60,Z60,AA60,AB60,AC60)</f>
        <v>5479</v>
      </c>
      <c r="AE60" s="6">
        <v>0</v>
      </c>
      <c r="AF60" s="6">
        <v>24</v>
      </c>
    </row>
    <row r="61" spans="2:32" ht="12.75">
      <c r="B61" s="37" t="s">
        <v>158</v>
      </c>
      <c r="C61" s="6">
        <v>13</v>
      </c>
      <c r="D61" s="6">
        <v>40</v>
      </c>
      <c r="E61" s="6">
        <v>9</v>
      </c>
      <c r="F61" s="6">
        <v>6</v>
      </c>
      <c r="G61" s="6">
        <v>19</v>
      </c>
      <c r="H61" s="6">
        <v>3</v>
      </c>
      <c r="I61" s="6">
        <v>0</v>
      </c>
      <c r="J61" s="6">
        <v>3</v>
      </c>
      <c r="K61" s="6">
        <v>3</v>
      </c>
      <c r="L61" s="6">
        <v>6</v>
      </c>
      <c r="M61" s="34">
        <f t="shared" si="5"/>
        <v>15</v>
      </c>
      <c r="N61" s="6">
        <v>0</v>
      </c>
      <c r="O61" s="6">
        <v>12</v>
      </c>
      <c r="P61" s="6">
        <v>15</v>
      </c>
      <c r="Q61" s="6">
        <v>12</v>
      </c>
      <c r="R61" s="6">
        <v>27</v>
      </c>
      <c r="S61" s="34">
        <f t="shared" si="6"/>
        <v>66</v>
      </c>
      <c r="T61" s="6">
        <v>83</v>
      </c>
      <c r="U61" s="6"/>
      <c r="V61" s="6"/>
      <c r="W61" s="6"/>
      <c r="X61" s="6"/>
      <c r="Y61" s="6"/>
      <c r="Z61" s="6"/>
      <c r="AA61" s="6"/>
      <c r="AB61" s="6"/>
      <c r="AC61" s="6"/>
      <c r="AD61" s="34"/>
      <c r="AE61" s="6"/>
      <c r="AF61" s="6"/>
    </row>
    <row r="62" spans="2:32" ht="12.75">
      <c r="B62" s="37" t="s">
        <v>159</v>
      </c>
      <c r="C62" s="6">
        <v>3</v>
      </c>
      <c r="D62" s="6">
        <v>30</v>
      </c>
      <c r="E62" s="6">
        <v>10</v>
      </c>
      <c r="F62" s="6">
        <v>9</v>
      </c>
      <c r="G62" s="6">
        <v>27</v>
      </c>
      <c r="H62" s="6">
        <v>9</v>
      </c>
      <c r="I62" s="6">
        <v>0</v>
      </c>
      <c r="J62" s="6">
        <v>6</v>
      </c>
      <c r="K62" s="6">
        <v>3</v>
      </c>
      <c r="L62" s="6">
        <v>0</v>
      </c>
      <c r="M62" s="34">
        <f t="shared" si="5"/>
        <v>18</v>
      </c>
      <c r="N62" s="6">
        <v>3</v>
      </c>
      <c r="O62" s="6">
        <v>0</v>
      </c>
      <c r="P62" s="6">
        <v>0</v>
      </c>
      <c r="Q62" s="6">
        <v>3</v>
      </c>
      <c r="R62" s="6">
        <v>15</v>
      </c>
      <c r="S62" s="34">
        <f t="shared" si="6"/>
        <v>21</v>
      </c>
      <c r="T62" s="6">
        <v>42</v>
      </c>
      <c r="U62" s="6"/>
      <c r="V62" s="6"/>
      <c r="W62" s="6"/>
      <c r="X62" s="6"/>
      <c r="Y62" s="6"/>
      <c r="Z62" s="6"/>
      <c r="AA62" s="6"/>
      <c r="AB62" s="6"/>
      <c r="AC62" s="6"/>
      <c r="AD62" s="34"/>
      <c r="AE62" s="6"/>
      <c r="AF62" s="6"/>
    </row>
    <row r="63" spans="2:32" ht="12.75">
      <c r="B63" s="37" t="s">
        <v>160</v>
      </c>
      <c r="C63" s="6">
        <v>6</v>
      </c>
      <c r="D63" s="6">
        <v>13</v>
      </c>
      <c r="E63" s="6">
        <v>12</v>
      </c>
      <c r="F63" s="6">
        <v>15</v>
      </c>
      <c r="G63" s="6">
        <v>12</v>
      </c>
      <c r="H63" s="6">
        <v>3</v>
      </c>
      <c r="I63" s="6">
        <v>0</v>
      </c>
      <c r="J63" s="6">
        <v>0</v>
      </c>
      <c r="K63" s="6">
        <v>3</v>
      </c>
      <c r="L63" s="6">
        <v>0</v>
      </c>
      <c r="M63" s="34">
        <f t="shared" si="5"/>
        <v>6</v>
      </c>
      <c r="N63" s="6">
        <v>0</v>
      </c>
      <c r="O63" s="6">
        <v>0</v>
      </c>
      <c r="P63" s="6">
        <v>3</v>
      </c>
      <c r="Q63" s="6">
        <v>3</v>
      </c>
      <c r="R63" s="6">
        <v>6</v>
      </c>
      <c r="S63" s="34">
        <f t="shared" si="6"/>
        <v>12</v>
      </c>
      <c r="T63" s="6">
        <v>9</v>
      </c>
      <c r="U63" s="6"/>
      <c r="V63" s="6"/>
      <c r="W63" s="6"/>
      <c r="X63" s="6"/>
      <c r="Y63" s="6"/>
      <c r="Z63" s="6"/>
      <c r="AA63" s="6"/>
      <c r="AB63" s="6"/>
      <c r="AC63" s="6"/>
      <c r="AD63" s="34"/>
      <c r="AE63" s="6"/>
      <c r="AF63" s="6"/>
    </row>
    <row r="64" spans="2:32" ht="12.75">
      <c r="B64" s="37" t="s">
        <v>161</v>
      </c>
      <c r="C64" s="6">
        <v>13</v>
      </c>
      <c r="D64" s="6">
        <v>6</v>
      </c>
      <c r="E64" s="6">
        <v>6</v>
      </c>
      <c r="F64" s="6">
        <v>9</v>
      </c>
      <c r="G64" s="6">
        <v>9</v>
      </c>
      <c r="H64" s="6">
        <v>6</v>
      </c>
      <c r="I64" s="6">
        <v>0</v>
      </c>
      <c r="J64" s="6">
        <v>3</v>
      </c>
      <c r="K64" s="6">
        <v>3</v>
      </c>
      <c r="L64" s="6">
        <v>0</v>
      </c>
      <c r="M64" s="34">
        <f t="shared" si="5"/>
        <v>12</v>
      </c>
      <c r="N64" s="6">
        <v>0</v>
      </c>
      <c r="O64" s="6">
        <v>3</v>
      </c>
      <c r="P64" s="6">
        <v>0</v>
      </c>
      <c r="Q64" s="6">
        <v>3</v>
      </c>
      <c r="R64" s="6">
        <v>3</v>
      </c>
      <c r="S64" s="34">
        <f t="shared" si="6"/>
        <v>9</v>
      </c>
      <c r="T64" s="6">
        <v>21</v>
      </c>
      <c r="U64" s="6"/>
      <c r="V64" s="6"/>
      <c r="W64" s="6"/>
      <c r="X64" s="6"/>
      <c r="Y64" s="6"/>
      <c r="Z64" s="6"/>
      <c r="AA64" s="6"/>
      <c r="AB64" s="6"/>
      <c r="AC64" s="6"/>
      <c r="AD64" s="34"/>
      <c r="AE64" s="6"/>
      <c r="AF64" s="6"/>
    </row>
    <row r="65" spans="2:32" ht="12.75">
      <c r="B65" s="37" t="s">
        <v>162</v>
      </c>
      <c r="C65" s="6">
        <v>12</v>
      </c>
      <c r="D65" s="6">
        <v>9</v>
      </c>
      <c r="E65" s="6">
        <v>0</v>
      </c>
      <c r="F65" s="6">
        <v>3</v>
      </c>
      <c r="G65" s="6">
        <v>9</v>
      </c>
      <c r="H65" s="6">
        <v>0</v>
      </c>
      <c r="I65" s="6">
        <v>0</v>
      </c>
      <c r="J65" s="6">
        <v>0</v>
      </c>
      <c r="K65" s="6">
        <v>0</v>
      </c>
      <c r="L65" s="6">
        <v>0</v>
      </c>
      <c r="M65" s="34">
        <f t="shared" si="5"/>
        <v>0</v>
      </c>
      <c r="N65" s="6">
        <v>0</v>
      </c>
      <c r="O65" s="6">
        <v>0</v>
      </c>
      <c r="P65" s="6">
        <v>6</v>
      </c>
      <c r="Q65" s="6">
        <v>0</v>
      </c>
      <c r="R65" s="6">
        <v>6</v>
      </c>
      <c r="S65" s="34">
        <f t="shared" si="6"/>
        <v>12</v>
      </c>
      <c r="T65" s="6">
        <v>30</v>
      </c>
      <c r="U65" s="6"/>
      <c r="V65" s="6"/>
      <c r="W65" s="6"/>
      <c r="X65" s="6"/>
      <c r="Y65" s="6"/>
      <c r="Z65" s="6"/>
      <c r="AA65" s="6"/>
      <c r="AB65" s="6"/>
      <c r="AC65" s="6"/>
      <c r="AD65" s="34"/>
      <c r="AE65" s="6"/>
      <c r="AF65" s="6"/>
    </row>
    <row r="66" spans="2:32" ht="12.75">
      <c r="B66" s="37" t="s">
        <v>163</v>
      </c>
      <c r="C66" s="6">
        <v>9</v>
      </c>
      <c r="D66" s="6">
        <v>37</v>
      </c>
      <c r="E66" s="6">
        <v>4</v>
      </c>
      <c r="F66" s="6">
        <v>3</v>
      </c>
      <c r="G66" s="6">
        <v>18</v>
      </c>
      <c r="H66" s="6">
        <v>6</v>
      </c>
      <c r="I66" s="6">
        <v>3</v>
      </c>
      <c r="J66" s="6">
        <v>3</v>
      </c>
      <c r="K66" s="6">
        <v>3</v>
      </c>
      <c r="L66" s="6">
        <v>6</v>
      </c>
      <c r="M66" s="34">
        <f t="shared" si="5"/>
        <v>21</v>
      </c>
      <c r="N66" s="6">
        <v>0</v>
      </c>
      <c r="O66" s="6">
        <v>6</v>
      </c>
      <c r="P66" s="6">
        <v>0</v>
      </c>
      <c r="Q66" s="6">
        <v>0</v>
      </c>
      <c r="R66" s="6">
        <v>12</v>
      </c>
      <c r="S66" s="34">
        <f t="shared" si="6"/>
        <v>18</v>
      </c>
      <c r="T66" s="6">
        <v>36</v>
      </c>
      <c r="U66" s="6"/>
      <c r="V66" s="6"/>
      <c r="W66" s="6"/>
      <c r="X66" s="6"/>
      <c r="Y66" s="6"/>
      <c r="Z66" s="6"/>
      <c r="AA66" s="6"/>
      <c r="AB66" s="6"/>
      <c r="AC66" s="6"/>
      <c r="AD66" s="34"/>
      <c r="AE66" s="6"/>
      <c r="AF66" s="6"/>
    </row>
    <row r="67" spans="2:32" ht="12.75">
      <c r="B67" s="37" t="s">
        <v>164</v>
      </c>
      <c r="C67" s="6">
        <v>12</v>
      </c>
      <c r="D67" s="6">
        <v>34</v>
      </c>
      <c r="E67" s="6">
        <v>3</v>
      </c>
      <c r="F67" s="6">
        <v>15</v>
      </c>
      <c r="G67" s="6">
        <v>30</v>
      </c>
      <c r="H67" s="6">
        <v>12</v>
      </c>
      <c r="I67" s="6">
        <v>0</v>
      </c>
      <c r="J67" s="6">
        <v>0</v>
      </c>
      <c r="K67" s="6">
        <v>6</v>
      </c>
      <c r="L67" s="6">
        <v>9</v>
      </c>
      <c r="M67" s="34">
        <f t="shared" si="5"/>
        <v>27</v>
      </c>
      <c r="N67" s="6">
        <v>3</v>
      </c>
      <c r="O67" s="6">
        <v>0</v>
      </c>
      <c r="P67" s="6">
        <v>12</v>
      </c>
      <c r="Q67" s="6">
        <v>0</v>
      </c>
      <c r="R67" s="6">
        <v>9</v>
      </c>
      <c r="S67" s="34">
        <f t="shared" si="6"/>
        <v>24</v>
      </c>
      <c r="T67" s="6">
        <v>42</v>
      </c>
      <c r="U67" s="6"/>
      <c r="V67" s="6"/>
      <c r="W67" s="6"/>
      <c r="X67" s="6"/>
      <c r="Y67" s="6"/>
      <c r="Z67" s="6"/>
      <c r="AA67" s="6"/>
      <c r="AB67" s="6"/>
      <c r="AC67" s="6"/>
      <c r="AD67" s="34"/>
      <c r="AE67" s="6"/>
      <c r="AF67" s="6"/>
    </row>
    <row r="68" spans="2:32" ht="12.75">
      <c r="B68" s="37" t="s">
        <v>165</v>
      </c>
      <c r="C68" s="6">
        <v>3</v>
      </c>
      <c r="D68" s="6">
        <v>10</v>
      </c>
      <c r="E68" s="6">
        <v>0</v>
      </c>
      <c r="F68" s="6">
        <v>3</v>
      </c>
      <c r="G68" s="6">
        <v>12</v>
      </c>
      <c r="H68" s="6">
        <v>6</v>
      </c>
      <c r="I68" s="6">
        <v>6</v>
      </c>
      <c r="J68" s="6">
        <v>3</v>
      </c>
      <c r="K68" s="6">
        <v>6</v>
      </c>
      <c r="L68" s="6">
        <v>0</v>
      </c>
      <c r="M68" s="34">
        <f t="shared" si="5"/>
        <v>21</v>
      </c>
      <c r="N68" s="6">
        <v>3</v>
      </c>
      <c r="O68" s="6">
        <v>6</v>
      </c>
      <c r="P68" s="6">
        <v>6</v>
      </c>
      <c r="Q68" s="6">
        <v>12</v>
      </c>
      <c r="R68" s="6">
        <v>3</v>
      </c>
      <c r="S68" s="34">
        <f t="shared" si="6"/>
        <v>30</v>
      </c>
      <c r="T68" s="6">
        <v>24</v>
      </c>
      <c r="U68" s="6"/>
      <c r="V68" s="6"/>
      <c r="W68" s="6"/>
      <c r="X68" s="6"/>
      <c r="Y68" s="6"/>
      <c r="Z68" s="6"/>
      <c r="AA68" s="6"/>
      <c r="AB68" s="6"/>
      <c r="AC68" s="6"/>
      <c r="AD68" s="34"/>
      <c r="AE68" s="6"/>
      <c r="AF68" s="6"/>
    </row>
    <row r="69" spans="2:32" ht="12.75">
      <c r="B69" s="37" t="s">
        <v>36</v>
      </c>
      <c r="C69" s="6">
        <v>3</v>
      </c>
      <c r="D69" s="6">
        <v>3</v>
      </c>
      <c r="E69" s="6">
        <v>3</v>
      </c>
      <c r="F69" s="6">
        <v>0</v>
      </c>
      <c r="G69" s="6">
        <v>6</v>
      </c>
      <c r="H69" s="6">
        <v>6</v>
      </c>
      <c r="I69" s="6">
        <v>0</v>
      </c>
      <c r="J69" s="6">
        <v>0</v>
      </c>
      <c r="K69" s="6">
        <v>3</v>
      </c>
      <c r="L69" s="6">
        <v>0</v>
      </c>
      <c r="M69" s="34">
        <f t="shared" si="5"/>
        <v>9</v>
      </c>
      <c r="N69" s="6">
        <v>0</v>
      </c>
      <c r="O69" s="6">
        <v>3</v>
      </c>
      <c r="P69" s="6">
        <v>0</v>
      </c>
      <c r="Q69" s="6">
        <v>3</v>
      </c>
      <c r="R69" s="6">
        <v>0</v>
      </c>
      <c r="S69" s="34">
        <f t="shared" si="6"/>
        <v>6</v>
      </c>
      <c r="T69" s="6">
        <v>3</v>
      </c>
      <c r="U69" s="6"/>
      <c r="V69" s="6"/>
      <c r="W69" s="6"/>
      <c r="X69" s="6"/>
      <c r="Y69" s="6"/>
      <c r="Z69" s="6"/>
      <c r="AA69" s="6"/>
      <c r="AB69" s="6"/>
      <c r="AC69" s="6"/>
      <c r="AD69" s="34"/>
      <c r="AE69" s="6"/>
      <c r="AF69" s="6"/>
    </row>
    <row r="70" spans="2:32" ht="12.75">
      <c r="B70" s="43" t="s">
        <v>143</v>
      </c>
      <c r="C70" s="34">
        <f aca="true" t="shared" si="7" ref="C70:T70">SUM(C43:C47,C53,C59,C60:C69)</f>
        <v>2337</v>
      </c>
      <c r="D70" s="34">
        <f t="shared" si="7"/>
        <v>3020</v>
      </c>
      <c r="E70" s="34">
        <f t="shared" si="7"/>
        <v>1928</v>
      </c>
      <c r="F70" s="34">
        <f t="shared" si="7"/>
        <v>1783</v>
      </c>
      <c r="G70" s="34">
        <f t="shared" si="7"/>
        <v>3056</v>
      </c>
      <c r="H70" s="34">
        <f t="shared" si="7"/>
        <v>827</v>
      </c>
      <c r="I70" s="34">
        <f t="shared" si="7"/>
        <v>240</v>
      </c>
      <c r="J70" s="34">
        <f t="shared" si="7"/>
        <v>277</v>
      </c>
      <c r="K70" s="34">
        <f t="shared" si="7"/>
        <v>619</v>
      </c>
      <c r="L70" s="34">
        <f t="shared" si="7"/>
        <v>386</v>
      </c>
      <c r="M70" s="34">
        <f t="shared" si="7"/>
        <v>2349</v>
      </c>
      <c r="N70" s="34">
        <f t="shared" si="7"/>
        <v>374</v>
      </c>
      <c r="O70" s="34">
        <f t="shared" si="7"/>
        <v>877</v>
      </c>
      <c r="P70" s="34">
        <f t="shared" si="7"/>
        <v>691</v>
      </c>
      <c r="Q70" s="34">
        <f t="shared" si="7"/>
        <v>903</v>
      </c>
      <c r="R70" s="34">
        <f t="shared" si="7"/>
        <v>1602</v>
      </c>
      <c r="S70" s="34">
        <f t="shared" si="7"/>
        <v>4447</v>
      </c>
      <c r="T70" s="34">
        <f t="shared" si="7"/>
        <v>5515</v>
      </c>
      <c r="U70" s="34"/>
      <c r="V70" s="34"/>
      <c r="W70" s="34"/>
      <c r="X70" s="34"/>
      <c r="Y70" s="34"/>
      <c r="Z70" s="34"/>
      <c r="AA70" s="34"/>
      <c r="AB70" s="34"/>
      <c r="AC70" s="34"/>
      <c r="AD70" s="34"/>
      <c r="AE70" s="34"/>
      <c r="AF70" s="34"/>
    </row>
    <row r="71" spans="2:32" ht="12.75">
      <c r="B71" s="37" t="s">
        <v>37</v>
      </c>
      <c r="C71" s="6">
        <v>0</v>
      </c>
      <c r="D71" s="6">
        <v>9</v>
      </c>
      <c r="E71" s="6">
        <v>0</v>
      </c>
      <c r="F71" s="6">
        <v>0</v>
      </c>
      <c r="G71" s="6">
        <v>3</v>
      </c>
      <c r="H71" s="6">
        <v>0</v>
      </c>
      <c r="I71" s="6">
        <v>0</v>
      </c>
      <c r="J71" s="6">
        <v>0</v>
      </c>
      <c r="K71" s="6">
        <v>0</v>
      </c>
      <c r="L71" s="6">
        <v>0</v>
      </c>
      <c r="M71" s="34">
        <f>SUM(H71:L71)</f>
        <v>0</v>
      </c>
      <c r="N71" s="6">
        <v>0</v>
      </c>
      <c r="O71" s="6">
        <v>0</v>
      </c>
      <c r="P71" s="6">
        <v>0</v>
      </c>
      <c r="Q71" s="6">
        <v>0</v>
      </c>
      <c r="R71" s="6">
        <v>0</v>
      </c>
      <c r="S71" s="34">
        <f>SUM(N71:R71)</f>
        <v>0</v>
      </c>
      <c r="T71" s="6">
        <v>0</v>
      </c>
      <c r="U71" s="74"/>
      <c r="V71" s="74"/>
      <c r="W71" s="74"/>
      <c r="X71" s="6"/>
      <c r="Y71" s="6"/>
      <c r="Z71" s="6"/>
      <c r="AA71" s="6"/>
      <c r="AB71" s="6"/>
      <c r="AC71" s="6"/>
      <c r="AD71" s="34"/>
      <c r="AE71" s="6"/>
      <c r="AF71" s="6"/>
    </row>
    <row r="72" spans="2:32" ht="12.75">
      <c r="B72" s="37" t="s">
        <v>38</v>
      </c>
      <c r="C72" s="6">
        <v>24</v>
      </c>
      <c r="D72" s="6">
        <v>38</v>
      </c>
      <c r="E72" s="6">
        <v>6</v>
      </c>
      <c r="F72" s="6">
        <v>15</v>
      </c>
      <c r="G72" s="6">
        <v>15</v>
      </c>
      <c r="H72" s="6">
        <v>9</v>
      </c>
      <c r="I72" s="6">
        <v>0</v>
      </c>
      <c r="J72" s="6">
        <v>0</v>
      </c>
      <c r="K72" s="6">
        <v>3</v>
      </c>
      <c r="L72" s="6">
        <v>21</v>
      </c>
      <c r="M72" s="34">
        <f>SUM(H72:L72)</f>
        <v>33</v>
      </c>
      <c r="N72" s="6">
        <v>6</v>
      </c>
      <c r="O72" s="6">
        <v>9</v>
      </c>
      <c r="P72" s="6">
        <v>12</v>
      </c>
      <c r="Q72" s="6">
        <v>3</v>
      </c>
      <c r="R72" s="6">
        <v>12</v>
      </c>
      <c r="S72" s="34">
        <f>SUM(N72:R72)</f>
        <v>42</v>
      </c>
      <c r="T72" s="6">
        <v>24</v>
      </c>
      <c r="U72" s="6"/>
      <c r="V72" s="6"/>
      <c r="W72" s="6"/>
      <c r="X72" s="6"/>
      <c r="Y72" s="6"/>
      <c r="Z72" s="6"/>
      <c r="AA72" s="6"/>
      <c r="AB72" s="6"/>
      <c r="AC72" s="6"/>
      <c r="AD72" s="34"/>
      <c r="AE72" s="6"/>
      <c r="AF72" s="6"/>
    </row>
    <row r="73" spans="2:32" ht="12.75">
      <c r="B73" s="41" t="s">
        <v>39</v>
      </c>
      <c r="C73" s="6">
        <v>28</v>
      </c>
      <c r="D73" s="6">
        <v>61</v>
      </c>
      <c r="E73" s="6">
        <v>18</v>
      </c>
      <c r="F73" s="6">
        <v>18</v>
      </c>
      <c r="G73" s="6">
        <v>31</v>
      </c>
      <c r="H73" s="6">
        <v>9</v>
      </c>
      <c r="I73" s="6">
        <v>0</v>
      </c>
      <c r="J73" s="6">
        <v>3</v>
      </c>
      <c r="K73" s="6">
        <v>8</v>
      </c>
      <c r="L73" s="6">
        <v>0</v>
      </c>
      <c r="M73" s="34">
        <f>SUM(H73:L73)</f>
        <v>20</v>
      </c>
      <c r="N73" s="6">
        <v>3</v>
      </c>
      <c r="O73" s="6">
        <v>3</v>
      </c>
      <c r="P73" s="6">
        <v>9</v>
      </c>
      <c r="Q73" s="6">
        <v>6</v>
      </c>
      <c r="R73" s="6">
        <v>6</v>
      </c>
      <c r="S73" s="34">
        <f>SUM(N73:R73)</f>
        <v>27</v>
      </c>
      <c r="T73" s="6">
        <v>63</v>
      </c>
      <c r="U73" s="74"/>
      <c r="V73" s="74"/>
      <c r="W73" s="74"/>
      <c r="X73" s="6"/>
      <c r="Y73" s="6"/>
      <c r="Z73" s="6"/>
      <c r="AA73" s="6"/>
      <c r="AB73" s="6"/>
      <c r="AC73" s="6"/>
      <c r="AD73" s="34"/>
      <c r="AE73" s="6"/>
      <c r="AF73" s="6"/>
    </row>
    <row r="74" spans="2:32" ht="13.5" customHeight="1">
      <c r="B74" s="41" t="s">
        <v>40</v>
      </c>
      <c r="C74" s="6">
        <v>146</v>
      </c>
      <c r="D74" s="6">
        <v>248</v>
      </c>
      <c r="E74" s="6">
        <v>113</v>
      </c>
      <c r="F74" s="6">
        <v>127</v>
      </c>
      <c r="G74" s="6">
        <v>158</v>
      </c>
      <c r="H74" s="6">
        <v>51</v>
      </c>
      <c r="I74" s="6">
        <v>13</v>
      </c>
      <c r="J74" s="6">
        <v>11</v>
      </c>
      <c r="K74" s="6">
        <v>32</v>
      </c>
      <c r="L74" s="6">
        <v>14</v>
      </c>
      <c r="M74" s="34">
        <f>SUM(H74:L74)</f>
        <v>121</v>
      </c>
      <c r="N74" s="6">
        <v>30</v>
      </c>
      <c r="O74" s="6">
        <v>47</v>
      </c>
      <c r="P74" s="6">
        <v>30</v>
      </c>
      <c r="Q74" s="6">
        <v>43</v>
      </c>
      <c r="R74" s="6">
        <v>100</v>
      </c>
      <c r="S74" s="34">
        <f>SUM(N74:R74)</f>
        <v>250</v>
      </c>
      <c r="T74" s="6">
        <v>415</v>
      </c>
      <c r="U74" s="74"/>
      <c r="V74" s="74"/>
      <c r="W74" s="74"/>
      <c r="X74" s="6"/>
      <c r="Y74" s="6"/>
      <c r="Z74" s="6"/>
      <c r="AA74" s="6"/>
      <c r="AB74" s="6"/>
      <c r="AC74" s="6"/>
      <c r="AD74" s="34"/>
      <c r="AE74" s="6"/>
      <c r="AF74" s="6"/>
    </row>
    <row r="75" spans="2:32" ht="12.75">
      <c r="B75" s="129" t="s">
        <v>41</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row>
    <row r="76" s="125" customFormat="1" ht="12.75">
      <c r="B76" s="118" t="s">
        <v>307</v>
      </c>
    </row>
    <row r="77" s="125" customFormat="1" ht="12.75">
      <c r="B77" s="116" t="s">
        <v>308</v>
      </c>
    </row>
    <row r="79" spans="2:32" ht="15.75" customHeight="1">
      <c r="B79" s="132" t="s">
        <v>285</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row>
    <row r="80" spans="2:32" ht="34.5">
      <c r="B80" s="92" t="s">
        <v>146</v>
      </c>
      <c r="C80" s="86" t="s">
        <v>1</v>
      </c>
      <c r="D80" s="86" t="s">
        <v>2</v>
      </c>
      <c r="E80" s="86" t="s">
        <v>3</v>
      </c>
      <c r="F80" s="86" t="s">
        <v>4</v>
      </c>
      <c r="G80" s="86" t="s">
        <v>5</v>
      </c>
      <c r="H80" s="120" t="s">
        <v>302</v>
      </c>
      <c r="I80" s="120" t="s">
        <v>9</v>
      </c>
      <c r="J80" s="86" t="s">
        <v>10</v>
      </c>
      <c r="K80" s="86" t="s">
        <v>11</v>
      </c>
      <c r="L80" s="86" t="s">
        <v>152</v>
      </c>
      <c r="M80" s="87" t="s">
        <v>153</v>
      </c>
      <c r="N80" s="86" t="s">
        <v>12</v>
      </c>
      <c r="O80" s="86" t="s">
        <v>13</v>
      </c>
      <c r="P80" s="86" t="s">
        <v>154</v>
      </c>
      <c r="Q80" s="86" t="s">
        <v>15</v>
      </c>
      <c r="R80" s="86" t="s">
        <v>155</v>
      </c>
      <c r="S80" s="87" t="s">
        <v>156</v>
      </c>
      <c r="T80" s="86" t="s">
        <v>157</v>
      </c>
      <c r="U80" s="86" t="s">
        <v>158</v>
      </c>
      <c r="V80" s="86" t="s">
        <v>159</v>
      </c>
      <c r="W80" s="86" t="s">
        <v>160</v>
      </c>
      <c r="X80" s="86" t="s">
        <v>161</v>
      </c>
      <c r="Y80" s="86" t="s">
        <v>162</v>
      </c>
      <c r="Z80" s="86" t="s">
        <v>163</v>
      </c>
      <c r="AA80" s="86" t="s">
        <v>164</v>
      </c>
      <c r="AB80" s="86" t="s">
        <v>165</v>
      </c>
      <c r="AC80" s="86" t="s">
        <v>36</v>
      </c>
      <c r="AD80" s="87" t="s">
        <v>143</v>
      </c>
      <c r="AE80" s="86" t="s">
        <v>37</v>
      </c>
      <c r="AF80" s="86" t="s">
        <v>38</v>
      </c>
    </row>
    <row r="81" spans="2:32" ht="12.75">
      <c r="B81" s="37" t="s">
        <v>1</v>
      </c>
      <c r="C81" s="37">
        <v>811</v>
      </c>
      <c r="D81" s="37">
        <v>66</v>
      </c>
      <c r="E81" s="37">
        <v>22</v>
      </c>
      <c r="F81" s="37">
        <v>22</v>
      </c>
      <c r="G81" s="37">
        <v>25</v>
      </c>
      <c r="H81" s="37">
        <v>10</v>
      </c>
      <c r="I81" s="37">
        <v>10</v>
      </c>
      <c r="J81" s="37">
        <v>18</v>
      </c>
      <c r="K81" s="37">
        <v>6</v>
      </c>
      <c r="L81" s="37">
        <v>9</v>
      </c>
      <c r="M81" s="34">
        <f>SUM(H81:L81)</f>
        <v>53</v>
      </c>
      <c r="N81" s="37">
        <v>9</v>
      </c>
      <c r="O81" s="37">
        <v>16</v>
      </c>
      <c r="P81" s="37">
        <v>3</v>
      </c>
      <c r="Q81" s="37">
        <v>6</v>
      </c>
      <c r="R81" s="37">
        <v>9</v>
      </c>
      <c r="S81" s="34">
        <f>SUM(N81:R81)</f>
        <v>43</v>
      </c>
      <c r="T81" s="37">
        <v>12</v>
      </c>
      <c r="U81" s="37">
        <v>28</v>
      </c>
      <c r="V81" s="37">
        <v>28</v>
      </c>
      <c r="W81" s="37">
        <v>21</v>
      </c>
      <c r="X81" s="37">
        <v>23</v>
      </c>
      <c r="Y81" s="37">
        <v>15</v>
      </c>
      <c r="Z81" s="37">
        <v>23</v>
      </c>
      <c r="AA81" s="37">
        <v>18</v>
      </c>
      <c r="AB81" s="37">
        <v>15</v>
      </c>
      <c r="AC81" s="37">
        <v>3</v>
      </c>
      <c r="AD81" s="34">
        <f>SUM(C81:G81,M81,S81,T81:AC81)</f>
        <v>1228</v>
      </c>
      <c r="AE81" s="37">
        <v>0</v>
      </c>
      <c r="AF81" s="37">
        <v>20</v>
      </c>
    </row>
    <row r="82" spans="2:32" ht="12.75">
      <c r="B82" s="37" t="s">
        <v>2</v>
      </c>
      <c r="C82" s="37">
        <v>140</v>
      </c>
      <c r="D82" s="6">
        <v>1658</v>
      </c>
      <c r="E82" s="37">
        <v>160</v>
      </c>
      <c r="F82" s="37">
        <v>19</v>
      </c>
      <c r="G82" s="37">
        <v>16</v>
      </c>
      <c r="H82" s="37">
        <v>25</v>
      </c>
      <c r="I82" s="37">
        <v>27</v>
      </c>
      <c r="J82" s="37">
        <v>32</v>
      </c>
      <c r="K82" s="37">
        <v>8</v>
      </c>
      <c r="L82" s="37">
        <v>20</v>
      </c>
      <c r="M82" s="34">
        <f aca="true" t="shared" si="8" ref="M82:M90">SUM(H82:L82)</f>
        <v>112</v>
      </c>
      <c r="N82" s="37">
        <v>6</v>
      </c>
      <c r="O82" s="37">
        <v>9</v>
      </c>
      <c r="P82" s="37">
        <v>12</v>
      </c>
      <c r="Q82" s="37">
        <v>3</v>
      </c>
      <c r="R82" s="37">
        <v>3</v>
      </c>
      <c r="S82" s="34">
        <f aca="true" t="shared" si="9" ref="S82:S89">SUM(N82:R82)</f>
        <v>33</v>
      </c>
      <c r="T82" s="37">
        <v>35</v>
      </c>
      <c r="U82" s="37">
        <v>119</v>
      </c>
      <c r="V82" s="37">
        <v>73</v>
      </c>
      <c r="W82" s="37">
        <v>45</v>
      </c>
      <c r="X82" s="37">
        <v>39</v>
      </c>
      <c r="Y82" s="37">
        <v>65</v>
      </c>
      <c r="Z82" s="37">
        <v>124</v>
      </c>
      <c r="AA82" s="37">
        <v>83</v>
      </c>
      <c r="AB82" s="37">
        <v>25</v>
      </c>
      <c r="AC82" s="37">
        <v>6</v>
      </c>
      <c r="AD82" s="34">
        <f aca="true" t="shared" si="10" ref="AD82:AD90">SUM(C82:G82,M82,S82,T82:AC82)</f>
        <v>2752</v>
      </c>
      <c r="AE82" s="37">
        <v>3</v>
      </c>
      <c r="AF82" s="37">
        <v>75</v>
      </c>
    </row>
    <row r="83" spans="2:32" ht="12.75">
      <c r="B83" s="37" t="s">
        <v>3</v>
      </c>
      <c r="C83" s="37">
        <v>29</v>
      </c>
      <c r="D83" s="37">
        <v>110</v>
      </c>
      <c r="E83" s="37">
        <v>740</v>
      </c>
      <c r="F83" s="37">
        <v>3</v>
      </c>
      <c r="G83" s="37">
        <v>8</v>
      </c>
      <c r="H83" s="37">
        <v>38</v>
      </c>
      <c r="I83" s="37">
        <v>9</v>
      </c>
      <c r="J83" s="37">
        <v>8</v>
      </c>
      <c r="K83" s="37">
        <v>11</v>
      </c>
      <c r="L83" s="37">
        <v>7</v>
      </c>
      <c r="M83" s="34">
        <f t="shared" si="8"/>
        <v>73</v>
      </c>
      <c r="N83" s="37">
        <v>3</v>
      </c>
      <c r="O83" s="37">
        <v>0</v>
      </c>
      <c r="P83" s="37">
        <v>6</v>
      </c>
      <c r="Q83" s="37">
        <v>0</v>
      </c>
      <c r="R83" s="37">
        <v>0</v>
      </c>
      <c r="S83" s="34">
        <f t="shared" si="9"/>
        <v>9</v>
      </c>
      <c r="T83" s="37">
        <v>12</v>
      </c>
      <c r="U83" s="37">
        <v>60</v>
      </c>
      <c r="V83" s="37">
        <v>36</v>
      </c>
      <c r="W83" s="37">
        <v>19</v>
      </c>
      <c r="X83" s="37">
        <v>21</v>
      </c>
      <c r="Y83" s="37">
        <v>30</v>
      </c>
      <c r="Z83" s="37">
        <v>24</v>
      </c>
      <c r="AA83" s="37">
        <v>9</v>
      </c>
      <c r="AB83" s="37">
        <v>12</v>
      </c>
      <c r="AC83" s="37">
        <v>3</v>
      </c>
      <c r="AD83" s="34">
        <f t="shared" si="10"/>
        <v>1198</v>
      </c>
      <c r="AE83" s="37">
        <v>6</v>
      </c>
      <c r="AF83" s="37">
        <v>26</v>
      </c>
    </row>
    <row r="84" spans="2:32" ht="12.75">
      <c r="B84" s="37" t="s">
        <v>4</v>
      </c>
      <c r="C84" s="37">
        <v>28</v>
      </c>
      <c r="D84" s="37">
        <v>20</v>
      </c>
      <c r="E84" s="37">
        <v>13</v>
      </c>
      <c r="F84" s="37">
        <v>506</v>
      </c>
      <c r="G84" s="37">
        <v>32</v>
      </c>
      <c r="H84" s="37">
        <v>3</v>
      </c>
      <c r="I84" s="37">
        <v>0</v>
      </c>
      <c r="J84" s="37">
        <v>0</v>
      </c>
      <c r="K84" s="37">
        <v>0</v>
      </c>
      <c r="L84" s="37">
        <v>9</v>
      </c>
      <c r="M84" s="34">
        <f t="shared" si="8"/>
        <v>12</v>
      </c>
      <c r="N84" s="37">
        <v>0</v>
      </c>
      <c r="O84" s="37">
        <v>0</v>
      </c>
      <c r="P84" s="37">
        <v>3</v>
      </c>
      <c r="Q84" s="37">
        <v>3</v>
      </c>
      <c r="R84" s="37">
        <v>6</v>
      </c>
      <c r="S84" s="34">
        <f t="shared" si="9"/>
        <v>12</v>
      </c>
      <c r="T84" s="37">
        <v>12</v>
      </c>
      <c r="U84" s="37">
        <v>22</v>
      </c>
      <c r="V84" s="37">
        <v>21</v>
      </c>
      <c r="W84" s="37">
        <v>12</v>
      </c>
      <c r="X84" s="37">
        <v>0</v>
      </c>
      <c r="Y84" s="37">
        <v>6</v>
      </c>
      <c r="Z84" s="37">
        <v>12</v>
      </c>
      <c r="AA84" s="37">
        <v>15</v>
      </c>
      <c r="AB84" s="37">
        <v>9</v>
      </c>
      <c r="AC84" s="37">
        <v>0</v>
      </c>
      <c r="AD84" s="34">
        <f t="shared" si="10"/>
        <v>732</v>
      </c>
      <c r="AE84" s="37">
        <v>0</v>
      </c>
      <c r="AF84" s="37">
        <v>14</v>
      </c>
    </row>
    <row r="85" spans="2:32" ht="12.75">
      <c r="B85" s="37" t="s">
        <v>5</v>
      </c>
      <c r="C85" s="37">
        <v>31</v>
      </c>
      <c r="D85" s="37">
        <v>25</v>
      </c>
      <c r="E85" s="37">
        <v>9</v>
      </c>
      <c r="F85" s="37">
        <v>28</v>
      </c>
      <c r="G85" s="6">
        <v>1195</v>
      </c>
      <c r="H85" s="37">
        <v>6</v>
      </c>
      <c r="I85" s="37">
        <v>3</v>
      </c>
      <c r="J85" s="37">
        <v>3</v>
      </c>
      <c r="K85" s="37">
        <v>9</v>
      </c>
      <c r="L85" s="37">
        <v>9</v>
      </c>
      <c r="M85" s="34">
        <f t="shared" si="8"/>
        <v>30</v>
      </c>
      <c r="N85" s="37">
        <v>22</v>
      </c>
      <c r="O85" s="37">
        <v>3</v>
      </c>
      <c r="P85" s="37">
        <v>18</v>
      </c>
      <c r="Q85" s="37">
        <v>30</v>
      </c>
      <c r="R85" s="37">
        <v>15</v>
      </c>
      <c r="S85" s="34">
        <f t="shared" si="9"/>
        <v>88</v>
      </c>
      <c r="T85" s="37">
        <v>36</v>
      </c>
      <c r="U85" s="37">
        <v>49</v>
      </c>
      <c r="V85" s="37">
        <v>56</v>
      </c>
      <c r="W85" s="37">
        <v>28</v>
      </c>
      <c r="X85" s="37">
        <v>27</v>
      </c>
      <c r="Y85" s="37">
        <v>25</v>
      </c>
      <c r="Z85" s="37">
        <v>57</v>
      </c>
      <c r="AA85" s="37">
        <v>33</v>
      </c>
      <c r="AB85" s="37">
        <v>36</v>
      </c>
      <c r="AC85" s="37">
        <v>3</v>
      </c>
      <c r="AD85" s="34">
        <f t="shared" si="10"/>
        <v>1756</v>
      </c>
      <c r="AE85" s="37">
        <v>9</v>
      </c>
      <c r="AF85" s="37">
        <v>24</v>
      </c>
    </row>
    <row r="86" spans="2:32" ht="12.75">
      <c r="B86" s="118" t="s">
        <v>302</v>
      </c>
      <c r="C86" s="37">
        <v>10</v>
      </c>
      <c r="D86" s="37">
        <v>25</v>
      </c>
      <c r="E86" s="37">
        <v>42</v>
      </c>
      <c r="F86" s="37">
        <v>0</v>
      </c>
      <c r="G86" s="37">
        <v>4</v>
      </c>
      <c r="H86" s="37">
        <v>294</v>
      </c>
      <c r="I86" s="37">
        <v>7</v>
      </c>
      <c r="J86" s="37">
        <v>3</v>
      </c>
      <c r="K86" s="37">
        <v>30</v>
      </c>
      <c r="L86" s="37">
        <v>7</v>
      </c>
      <c r="M86" s="34">
        <f t="shared" si="8"/>
        <v>341</v>
      </c>
      <c r="N86" s="37">
        <v>0</v>
      </c>
      <c r="O86" s="37">
        <v>0</v>
      </c>
      <c r="P86" s="37">
        <v>0</v>
      </c>
      <c r="Q86" s="37">
        <v>0</v>
      </c>
      <c r="R86" s="37">
        <v>0</v>
      </c>
      <c r="S86" s="34">
        <f t="shared" si="9"/>
        <v>0</v>
      </c>
      <c r="T86" s="37">
        <v>6</v>
      </c>
      <c r="U86" s="37">
        <v>6</v>
      </c>
      <c r="V86" s="37">
        <v>14</v>
      </c>
      <c r="W86" s="37">
        <v>9</v>
      </c>
      <c r="X86" s="37">
        <v>12</v>
      </c>
      <c r="Y86" s="37">
        <v>6</v>
      </c>
      <c r="Z86" s="37">
        <v>12</v>
      </c>
      <c r="AA86" s="37">
        <v>12</v>
      </c>
      <c r="AB86" s="37">
        <v>6</v>
      </c>
      <c r="AC86" s="37">
        <v>3</v>
      </c>
      <c r="AD86" s="34">
        <f t="shared" si="10"/>
        <v>508</v>
      </c>
      <c r="AE86" s="37">
        <v>0</v>
      </c>
      <c r="AF86" s="37">
        <v>13</v>
      </c>
    </row>
    <row r="87" spans="2:32" ht="12.75">
      <c r="B87" s="118" t="s">
        <v>9</v>
      </c>
      <c r="C87" s="37">
        <v>7</v>
      </c>
      <c r="D87" s="37">
        <v>31</v>
      </c>
      <c r="E87" s="37">
        <v>13</v>
      </c>
      <c r="F87" s="37">
        <v>0</v>
      </c>
      <c r="G87" s="37">
        <v>0</v>
      </c>
      <c r="H87" s="37">
        <v>4</v>
      </c>
      <c r="I87" s="37">
        <v>175</v>
      </c>
      <c r="J87" s="37">
        <v>8</v>
      </c>
      <c r="K87" s="37">
        <v>20</v>
      </c>
      <c r="L87" s="37">
        <v>14</v>
      </c>
      <c r="M87" s="34">
        <f t="shared" si="8"/>
        <v>221</v>
      </c>
      <c r="N87" s="37">
        <v>0</v>
      </c>
      <c r="O87" s="37">
        <v>0</v>
      </c>
      <c r="P87" s="37">
        <v>0</v>
      </c>
      <c r="Q87" s="37">
        <v>0</v>
      </c>
      <c r="R87" s="37">
        <v>0</v>
      </c>
      <c r="S87" s="34">
        <f t="shared" si="9"/>
        <v>0</v>
      </c>
      <c r="T87" s="37">
        <v>6</v>
      </c>
      <c r="U87" s="37">
        <v>18</v>
      </c>
      <c r="V87" s="37">
        <v>10</v>
      </c>
      <c r="W87" s="37">
        <v>9</v>
      </c>
      <c r="X87" s="37">
        <v>3</v>
      </c>
      <c r="Y87" s="37">
        <v>3</v>
      </c>
      <c r="Z87" s="37">
        <v>13</v>
      </c>
      <c r="AA87" s="37">
        <v>9</v>
      </c>
      <c r="AB87" s="37">
        <v>12</v>
      </c>
      <c r="AC87" s="37">
        <v>3</v>
      </c>
      <c r="AD87" s="34">
        <f t="shared" si="10"/>
        <v>358</v>
      </c>
      <c r="AE87" s="37">
        <v>0</v>
      </c>
      <c r="AF87" s="37">
        <v>16</v>
      </c>
    </row>
    <row r="88" spans="2:32" ht="12.75">
      <c r="B88" s="37" t="s">
        <v>10</v>
      </c>
      <c r="C88" s="37">
        <v>17</v>
      </c>
      <c r="D88" s="37">
        <v>14</v>
      </c>
      <c r="E88" s="37">
        <v>9</v>
      </c>
      <c r="F88" s="37">
        <v>3</v>
      </c>
      <c r="G88" s="37">
        <v>3</v>
      </c>
      <c r="H88" s="37">
        <v>0</v>
      </c>
      <c r="I88" s="37">
        <v>18</v>
      </c>
      <c r="J88" s="37">
        <v>290</v>
      </c>
      <c r="K88" s="37">
        <v>0</v>
      </c>
      <c r="L88" s="37">
        <v>9</v>
      </c>
      <c r="M88" s="34">
        <f t="shared" si="8"/>
        <v>317</v>
      </c>
      <c r="N88" s="37">
        <v>0</v>
      </c>
      <c r="O88" s="37">
        <v>0</v>
      </c>
      <c r="P88" s="37">
        <v>0</v>
      </c>
      <c r="Q88" s="37">
        <v>0</v>
      </c>
      <c r="R88" s="37">
        <v>9</v>
      </c>
      <c r="S88" s="34">
        <f t="shared" si="9"/>
        <v>9</v>
      </c>
      <c r="T88" s="37">
        <v>0</v>
      </c>
      <c r="U88" s="37">
        <v>37</v>
      </c>
      <c r="V88" s="37">
        <v>23</v>
      </c>
      <c r="W88" s="37">
        <v>6</v>
      </c>
      <c r="X88" s="37">
        <v>0</v>
      </c>
      <c r="Y88" s="37">
        <v>6</v>
      </c>
      <c r="Z88" s="37">
        <v>9</v>
      </c>
      <c r="AA88" s="37">
        <v>12</v>
      </c>
      <c r="AB88" s="37">
        <v>6</v>
      </c>
      <c r="AC88" s="37">
        <v>0</v>
      </c>
      <c r="AD88" s="34">
        <f t="shared" si="10"/>
        <v>471</v>
      </c>
      <c r="AE88" s="37">
        <v>0</v>
      </c>
      <c r="AF88" s="37">
        <v>11</v>
      </c>
    </row>
    <row r="89" spans="2:32" ht="12.75">
      <c r="B89" s="37" t="s">
        <v>11</v>
      </c>
      <c r="C89" s="37">
        <v>0</v>
      </c>
      <c r="D89" s="37">
        <v>20</v>
      </c>
      <c r="E89" s="37">
        <v>9</v>
      </c>
      <c r="F89" s="37">
        <v>0</v>
      </c>
      <c r="G89" s="37">
        <v>0</v>
      </c>
      <c r="H89" s="37">
        <v>26</v>
      </c>
      <c r="I89" s="37">
        <v>19</v>
      </c>
      <c r="J89" s="37">
        <v>3</v>
      </c>
      <c r="K89" s="37">
        <v>300</v>
      </c>
      <c r="L89" s="37">
        <v>11</v>
      </c>
      <c r="M89" s="34">
        <f t="shared" si="8"/>
        <v>359</v>
      </c>
      <c r="N89" s="37">
        <v>0</v>
      </c>
      <c r="O89" s="37">
        <v>0</v>
      </c>
      <c r="P89" s="37">
        <v>3</v>
      </c>
      <c r="Q89" s="37">
        <v>0</v>
      </c>
      <c r="R89" s="37">
        <v>0</v>
      </c>
      <c r="S89" s="34">
        <f t="shared" si="9"/>
        <v>3</v>
      </c>
      <c r="T89" s="37">
        <v>3</v>
      </c>
      <c r="U89" s="37">
        <v>3</v>
      </c>
      <c r="V89" s="37">
        <v>6</v>
      </c>
      <c r="W89" s="37">
        <v>6</v>
      </c>
      <c r="X89" s="37">
        <v>0</v>
      </c>
      <c r="Y89" s="37">
        <v>6</v>
      </c>
      <c r="Z89" s="37">
        <v>3</v>
      </c>
      <c r="AA89" s="37">
        <v>0</v>
      </c>
      <c r="AB89" s="37">
        <v>0</v>
      </c>
      <c r="AC89" s="37">
        <v>3</v>
      </c>
      <c r="AD89" s="34">
        <f t="shared" si="10"/>
        <v>421</v>
      </c>
      <c r="AE89" s="37">
        <v>0</v>
      </c>
      <c r="AF89" s="37">
        <v>6</v>
      </c>
    </row>
    <row r="90" spans="2:32" ht="12.75">
      <c r="B90" s="37" t="s">
        <v>152</v>
      </c>
      <c r="C90" s="37">
        <v>3</v>
      </c>
      <c r="D90" s="6">
        <v>21</v>
      </c>
      <c r="E90" s="6">
        <v>11</v>
      </c>
      <c r="F90" s="37">
        <v>0</v>
      </c>
      <c r="G90" s="37">
        <v>0</v>
      </c>
      <c r="H90" s="37">
        <v>12</v>
      </c>
      <c r="I90" s="37">
        <v>21</v>
      </c>
      <c r="J90" s="37">
        <v>19</v>
      </c>
      <c r="K90" s="37">
        <v>9</v>
      </c>
      <c r="L90" s="37">
        <v>399</v>
      </c>
      <c r="M90" s="34">
        <f t="shared" si="8"/>
        <v>460</v>
      </c>
      <c r="N90" s="37">
        <v>0</v>
      </c>
      <c r="O90" s="37">
        <v>6</v>
      </c>
      <c r="P90" s="37">
        <v>0</v>
      </c>
      <c r="Q90" s="37">
        <v>0</v>
      </c>
      <c r="R90" s="6">
        <v>6</v>
      </c>
      <c r="S90" s="34">
        <f>SUM(N90:R90)</f>
        <v>12</v>
      </c>
      <c r="T90" s="37">
        <v>0</v>
      </c>
      <c r="U90" s="37">
        <v>12</v>
      </c>
      <c r="V90" s="6">
        <v>21</v>
      </c>
      <c r="W90" s="37">
        <v>18</v>
      </c>
      <c r="X90" s="6">
        <v>3</v>
      </c>
      <c r="Y90" s="6">
        <v>35</v>
      </c>
      <c r="Z90" s="6">
        <v>14</v>
      </c>
      <c r="AA90" s="6">
        <v>19</v>
      </c>
      <c r="AB90" s="6">
        <v>9</v>
      </c>
      <c r="AC90" s="6">
        <v>0</v>
      </c>
      <c r="AD90" s="34">
        <f t="shared" si="10"/>
        <v>638</v>
      </c>
      <c r="AE90" s="6">
        <v>3</v>
      </c>
      <c r="AF90" s="6">
        <v>70</v>
      </c>
    </row>
    <row r="91" spans="2:32" ht="12.75">
      <c r="B91" s="43" t="s">
        <v>153</v>
      </c>
      <c r="C91" s="34">
        <f aca="true" t="shared" si="11" ref="C91:AF91">SUM(C86:C90)</f>
        <v>37</v>
      </c>
      <c r="D91" s="34">
        <f t="shared" si="11"/>
        <v>111</v>
      </c>
      <c r="E91" s="34">
        <f t="shared" si="11"/>
        <v>84</v>
      </c>
      <c r="F91" s="34">
        <f t="shared" si="11"/>
        <v>3</v>
      </c>
      <c r="G91" s="34">
        <f t="shared" si="11"/>
        <v>7</v>
      </c>
      <c r="H91" s="34">
        <f t="shared" si="11"/>
        <v>336</v>
      </c>
      <c r="I91" s="34">
        <f t="shared" si="11"/>
        <v>240</v>
      </c>
      <c r="J91" s="34">
        <f t="shared" si="11"/>
        <v>323</v>
      </c>
      <c r="K91" s="34">
        <f t="shared" si="11"/>
        <v>359</v>
      </c>
      <c r="L91" s="34">
        <f t="shared" si="11"/>
        <v>440</v>
      </c>
      <c r="M91" s="34">
        <f t="shared" si="11"/>
        <v>1698</v>
      </c>
      <c r="N91" s="34">
        <f t="shared" si="11"/>
        <v>0</v>
      </c>
      <c r="O91" s="34">
        <f t="shared" si="11"/>
        <v>6</v>
      </c>
      <c r="P91" s="34">
        <f t="shared" si="11"/>
        <v>3</v>
      </c>
      <c r="Q91" s="34">
        <f t="shared" si="11"/>
        <v>0</v>
      </c>
      <c r="R91" s="34">
        <f t="shared" si="11"/>
        <v>15</v>
      </c>
      <c r="S91" s="34">
        <f t="shared" si="11"/>
        <v>24</v>
      </c>
      <c r="T91" s="34">
        <f t="shared" si="11"/>
        <v>15</v>
      </c>
      <c r="U91" s="34">
        <f t="shared" si="11"/>
        <v>76</v>
      </c>
      <c r="V91" s="34">
        <f t="shared" si="11"/>
        <v>74</v>
      </c>
      <c r="W91" s="34">
        <f t="shared" si="11"/>
        <v>48</v>
      </c>
      <c r="X91" s="34">
        <f t="shared" si="11"/>
        <v>18</v>
      </c>
      <c r="Y91" s="34">
        <f t="shared" si="11"/>
        <v>56</v>
      </c>
      <c r="Z91" s="34">
        <f t="shared" si="11"/>
        <v>51</v>
      </c>
      <c r="AA91" s="34">
        <f t="shared" si="11"/>
        <v>52</v>
      </c>
      <c r="AB91" s="34">
        <f t="shared" si="11"/>
        <v>33</v>
      </c>
      <c r="AC91" s="34">
        <f t="shared" si="11"/>
        <v>9</v>
      </c>
      <c r="AD91" s="34">
        <f t="shared" si="11"/>
        <v>2396</v>
      </c>
      <c r="AE91" s="34">
        <f t="shared" si="11"/>
        <v>3</v>
      </c>
      <c r="AF91" s="34">
        <f t="shared" si="11"/>
        <v>116</v>
      </c>
    </row>
    <row r="92" spans="2:32" ht="12.75">
      <c r="B92" s="37" t="s">
        <v>12</v>
      </c>
      <c r="C92" s="37">
        <v>20</v>
      </c>
      <c r="D92" s="37">
        <v>11</v>
      </c>
      <c r="E92" s="37">
        <v>7</v>
      </c>
      <c r="F92" s="37">
        <v>0</v>
      </c>
      <c r="G92" s="37">
        <v>18</v>
      </c>
      <c r="H92" s="37">
        <v>0</v>
      </c>
      <c r="I92" s="37">
        <v>3</v>
      </c>
      <c r="J92" s="37">
        <v>3</v>
      </c>
      <c r="K92" s="50" t="s">
        <v>24</v>
      </c>
      <c r="L92" s="37">
        <v>0</v>
      </c>
      <c r="M92" s="34">
        <f>SUM(H92:L92)</f>
        <v>6</v>
      </c>
      <c r="N92" s="37">
        <v>120</v>
      </c>
      <c r="O92" s="37">
        <v>15</v>
      </c>
      <c r="P92" s="37">
        <v>21</v>
      </c>
      <c r="Q92" s="37">
        <v>0</v>
      </c>
      <c r="R92" s="37">
        <v>7</v>
      </c>
      <c r="S92" s="34">
        <f>SUM(N92:R92)</f>
        <v>163</v>
      </c>
      <c r="T92" s="37">
        <v>7</v>
      </c>
      <c r="U92" s="37">
        <v>14</v>
      </c>
      <c r="V92" s="37">
        <v>3</v>
      </c>
      <c r="W92" s="37">
        <v>3</v>
      </c>
      <c r="X92" s="37">
        <v>9</v>
      </c>
      <c r="Y92" s="37">
        <v>12</v>
      </c>
      <c r="Z92" s="37">
        <v>6</v>
      </c>
      <c r="AA92" s="37">
        <v>12</v>
      </c>
      <c r="AB92" s="37">
        <v>3</v>
      </c>
      <c r="AC92" s="37">
        <v>0</v>
      </c>
      <c r="AD92" s="34">
        <f>SUM(C92:G92,M92,S92,T92:AC92)</f>
        <v>294</v>
      </c>
      <c r="AE92" s="37">
        <v>0</v>
      </c>
      <c r="AF92" s="37">
        <v>7</v>
      </c>
    </row>
    <row r="93" spans="2:32" ht="12.75">
      <c r="B93" s="37" t="s">
        <v>13</v>
      </c>
      <c r="C93" s="37">
        <v>23</v>
      </c>
      <c r="D93" s="37">
        <v>12</v>
      </c>
      <c r="E93" s="37">
        <v>3</v>
      </c>
      <c r="F93" s="37">
        <v>3</v>
      </c>
      <c r="G93" s="37">
        <v>11</v>
      </c>
      <c r="H93" s="37">
        <v>0</v>
      </c>
      <c r="I93" s="37">
        <v>6</v>
      </c>
      <c r="J93" s="37">
        <v>8</v>
      </c>
      <c r="K93" s="37">
        <v>0</v>
      </c>
      <c r="L93" s="37">
        <v>0</v>
      </c>
      <c r="M93" s="34">
        <f>SUM(H93:L93)</f>
        <v>14</v>
      </c>
      <c r="N93" s="37">
        <v>17</v>
      </c>
      <c r="O93" s="37">
        <v>383</v>
      </c>
      <c r="P93" s="37">
        <v>6</v>
      </c>
      <c r="Q93" s="37">
        <v>6</v>
      </c>
      <c r="R93" s="37">
        <v>12</v>
      </c>
      <c r="S93" s="34">
        <f>SUM(N93:R93)</f>
        <v>424</v>
      </c>
      <c r="T93" s="37">
        <v>6</v>
      </c>
      <c r="U93" s="37">
        <v>27</v>
      </c>
      <c r="V93" s="37">
        <v>12</v>
      </c>
      <c r="W93" s="37">
        <v>0</v>
      </c>
      <c r="X93" s="37">
        <v>6</v>
      </c>
      <c r="Y93" s="37">
        <v>0</v>
      </c>
      <c r="Z93" s="37">
        <v>6</v>
      </c>
      <c r="AA93" s="37">
        <v>3</v>
      </c>
      <c r="AB93" s="37">
        <v>0</v>
      </c>
      <c r="AC93" s="37">
        <v>0</v>
      </c>
      <c r="AD93" s="34">
        <f>SUM(C93:G93,M93,S93,T93:AC93)</f>
        <v>550</v>
      </c>
      <c r="AE93" s="37">
        <v>0</v>
      </c>
      <c r="AF93" s="37">
        <v>8</v>
      </c>
    </row>
    <row r="94" spans="2:32" ht="12.75">
      <c r="B94" s="37" t="s">
        <v>154</v>
      </c>
      <c r="C94" s="37">
        <v>9</v>
      </c>
      <c r="D94" s="37">
        <v>27</v>
      </c>
      <c r="E94" s="37">
        <v>0</v>
      </c>
      <c r="F94" s="37">
        <v>5</v>
      </c>
      <c r="G94" s="37">
        <v>12</v>
      </c>
      <c r="H94" s="37">
        <v>0</v>
      </c>
      <c r="I94" s="37">
        <v>3</v>
      </c>
      <c r="J94" s="37">
        <v>4</v>
      </c>
      <c r="K94" s="37">
        <v>0</v>
      </c>
      <c r="L94" s="37">
        <v>0</v>
      </c>
      <c r="M94" s="34">
        <f>SUM(H94:L94)</f>
        <v>7</v>
      </c>
      <c r="N94" s="37">
        <v>14</v>
      </c>
      <c r="O94" s="37">
        <v>18</v>
      </c>
      <c r="P94" s="37">
        <v>491</v>
      </c>
      <c r="Q94" s="37">
        <v>7</v>
      </c>
      <c r="R94" s="37">
        <v>34</v>
      </c>
      <c r="S94" s="34">
        <f>SUM(N94:R94)</f>
        <v>564</v>
      </c>
      <c r="T94" s="37">
        <v>23</v>
      </c>
      <c r="U94" s="37">
        <v>49</v>
      </c>
      <c r="V94" s="37">
        <v>52</v>
      </c>
      <c r="W94" s="37">
        <v>20</v>
      </c>
      <c r="X94" s="37">
        <v>18</v>
      </c>
      <c r="Y94" s="37">
        <v>27</v>
      </c>
      <c r="Z94" s="37">
        <v>68</v>
      </c>
      <c r="AA94" s="37">
        <v>45</v>
      </c>
      <c r="AB94" s="37">
        <v>24</v>
      </c>
      <c r="AC94" s="37">
        <v>3</v>
      </c>
      <c r="AD94" s="34">
        <f>SUM(C94:G94,M94,S94,T94:AC94)</f>
        <v>953</v>
      </c>
      <c r="AE94" s="37">
        <v>0</v>
      </c>
      <c r="AF94" s="37">
        <v>19</v>
      </c>
    </row>
    <row r="95" spans="2:32" ht="12.75">
      <c r="B95" s="37" t="s">
        <v>15</v>
      </c>
      <c r="C95" s="37">
        <v>6</v>
      </c>
      <c r="D95" s="37">
        <v>3</v>
      </c>
      <c r="E95" s="37">
        <v>3</v>
      </c>
      <c r="F95" s="37">
        <v>3</v>
      </c>
      <c r="G95" s="37">
        <v>38</v>
      </c>
      <c r="H95" s="37">
        <v>0</v>
      </c>
      <c r="I95" s="37">
        <v>0</v>
      </c>
      <c r="J95" s="37">
        <v>0</v>
      </c>
      <c r="K95" s="37">
        <v>0</v>
      </c>
      <c r="L95" s="37">
        <v>0</v>
      </c>
      <c r="M95" s="34">
        <f>SUM(H95:L95)</f>
        <v>0</v>
      </c>
      <c r="N95" s="37">
        <v>0</v>
      </c>
      <c r="O95" s="37">
        <v>3</v>
      </c>
      <c r="P95" s="37">
        <v>13</v>
      </c>
      <c r="Q95" s="37">
        <v>446</v>
      </c>
      <c r="R95" s="37">
        <v>16</v>
      </c>
      <c r="S95" s="34">
        <f>SUM(N95:R95)</f>
        <v>478</v>
      </c>
      <c r="T95" s="37">
        <v>27</v>
      </c>
      <c r="U95" s="37">
        <v>19</v>
      </c>
      <c r="V95" s="37">
        <v>12</v>
      </c>
      <c r="W95" s="37">
        <v>9</v>
      </c>
      <c r="X95" s="37">
        <v>0</v>
      </c>
      <c r="Y95" s="37">
        <v>9</v>
      </c>
      <c r="Z95" s="37">
        <v>8</v>
      </c>
      <c r="AA95" s="37">
        <v>0</v>
      </c>
      <c r="AB95" s="37">
        <v>6</v>
      </c>
      <c r="AC95" s="37">
        <v>0</v>
      </c>
      <c r="AD95" s="34">
        <f>SUM(C95:G95,M95,S95,T95:AC95)</f>
        <v>621</v>
      </c>
      <c r="AE95" s="37">
        <v>0</v>
      </c>
      <c r="AF95" s="37">
        <v>6</v>
      </c>
    </row>
    <row r="96" spans="2:32" ht="12.75">
      <c r="B96" s="37" t="s">
        <v>155</v>
      </c>
      <c r="C96" s="37">
        <v>15</v>
      </c>
      <c r="D96" s="37">
        <v>14</v>
      </c>
      <c r="E96" s="37">
        <v>0</v>
      </c>
      <c r="F96" s="37">
        <v>6</v>
      </c>
      <c r="G96" s="37">
        <v>14</v>
      </c>
      <c r="H96" s="37">
        <v>3</v>
      </c>
      <c r="I96" s="37">
        <v>0</v>
      </c>
      <c r="J96" s="37">
        <v>13</v>
      </c>
      <c r="K96" s="37">
        <v>0</v>
      </c>
      <c r="L96" s="37">
        <v>0</v>
      </c>
      <c r="M96" s="34">
        <f>SUM(H96:L96)</f>
        <v>16</v>
      </c>
      <c r="N96" s="37">
        <v>15</v>
      </c>
      <c r="O96" s="37">
        <v>11</v>
      </c>
      <c r="P96" s="37">
        <v>28</v>
      </c>
      <c r="Q96" s="37">
        <v>18</v>
      </c>
      <c r="R96" s="37">
        <v>899</v>
      </c>
      <c r="S96" s="34">
        <f>SUM(N96:R96)</f>
        <v>971</v>
      </c>
      <c r="T96" s="37">
        <v>116</v>
      </c>
      <c r="U96" s="37">
        <v>53</v>
      </c>
      <c r="V96" s="37">
        <v>27</v>
      </c>
      <c r="W96" s="37">
        <v>25</v>
      </c>
      <c r="X96" s="37">
        <v>24</v>
      </c>
      <c r="Y96" s="37">
        <v>18</v>
      </c>
      <c r="Z96" s="37">
        <v>30</v>
      </c>
      <c r="AA96" s="37">
        <v>18</v>
      </c>
      <c r="AB96" s="37">
        <v>15</v>
      </c>
      <c r="AC96" s="37">
        <v>9</v>
      </c>
      <c r="AD96" s="34">
        <f>SUM(C96:G96,M96,S96,T96:AC96)</f>
        <v>1371</v>
      </c>
      <c r="AE96" s="37">
        <v>3</v>
      </c>
      <c r="AF96" s="37">
        <v>20</v>
      </c>
    </row>
    <row r="97" spans="2:32" ht="12.75">
      <c r="B97" s="43" t="s">
        <v>156</v>
      </c>
      <c r="C97" s="34">
        <f aca="true" t="shared" si="12" ref="C97:AF97">SUM(C92:C96)</f>
        <v>73</v>
      </c>
      <c r="D97" s="34">
        <f t="shared" si="12"/>
        <v>67</v>
      </c>
      <c r="E97" s="34">
        <f t="shared" si="12"/>
        <v>13</v>
      </c>
      <c r="F97" s="34">
        <f t="shared" si="12"/>
        <v>17</v>
      </c>
      <c r="G97" s="34">
        <f t="shared" si="12"/>
        <v>93</v>
      </c>
      <c r="H97" s="34">
        <f t="shared" si="12"/>
        <v>3</v>
      </c>
      <c r="I97" s="34">
        <f t="shared" si="12"/>
        <v>12</v>
      </c>
      <c r="J97" s="34">
        <f t="shared" si="12"/>
        <v>28</v>
      </c>
      <c r="K97" s="34">
        <f t="shared" si="12"/>
        <v>0</v>
      </c>
      <c r="L97" s="34">
        <f t="shared" si="12"/>
        <v>0</v>
      </c>
      <c r="M97" s="34">
        <f t="shared" si="12"/>
        <v>43</v>
      </c>
      <c r="N97" s="34">
        <f t="shared" si="12"/>
        <v>166</v>
      </c>
      <c r="O97" s="34">
        <f t="shared" si="12"/>
        <v>430</v>
      </c>
      <c r="P97" s="34">
        <f t="shared" si="12"/>
        <v>559</v>
      </c>
      <c r="Q97" s="34">
        <f t="shared" si="12"/>
        <v>477</v>
      </c>
      <c r="R97" s="34">
        <f t="shared" si="12"/>
        <v>968</v>
      </c>
      <c r="S97" s="34">
        <f t="shared" si="12"/>
        <v>2600</v>
      </c>
      <c r="T97" s="34">
        <f t="shared" si="12"/>
        <v>179</v>
      </c>
      <c r="U97" s="34">
        <f t="shared" si="12"/>
        <v>162</v>
      </c>
      <c r="V97" s="34">
        <f t="shared" si="12"/>
        <v>106</v>
      </c>
      <c r="W97" s="34">
        <f t="shared" si="12"/>
        <v>57</v>
      </c>
      <c r="X97" s="34">
        <f t="shared" si="12"/>
        <v>57</v>
      </c>
      <c r="Y97" s="34">
        <f t="shared" si="12"/>
        <v>66</v>
      </c>
      <c r="Z97" s="34">
        <f t="shared" si="12"/>
        <v>118</v>
      </c>
      <c r="AA97" s="34">
        <f t="shared" si="12"/>
        <v>78</v>
      </c>
      <c r="AB97" s="34">
        <f t="shared" si="12"/>
        <v>48</v>
      </c>
      <c r="AC97" s="34">
        <f t="shared" si="12"/>
        <v>12</v>
      </c>
      <c r="AD97" s="34">
        <f t="shared" si="12"/>
        <v>3789</v>
      </c>
      <c r="AE97" s="34">
        <f t="shared" si="12"/>
        <v>3</v>
      </c>
      <c r="AF97" s="34">
        <f t="shared" si="12"/>
        <v>60</v>
      </c>
    </row>
    <row r="98" spans="2:32" ht="12.75">
      <c r="B98" s="37" t="s">
        <v>157</v>
      </c>
      <c r="C98" s="37">
        <v>11</v>
      </c>
      <c r="D98" s="37">
        <v>30</v>
      </c>
      <c r="E98" s="37">
        <v>7</v>
      </c>
      <c r="F98" s="37">
        <v>0</v>
      </c>
      <c r="G98" s="37">
        <v>12</v>
      </c>
      <c r="H98" s="37">
        <v>6</v>
      </c>
      <c r="I98" s="37">
        <v>3</v>
      </c>
      <c r="J98" s="37">
        <v>3</v>
      </c>
      <c r="K98" s="37">
        <v>0</v>
      </c>
      <c r="L98" s="37">
        <v>3</v>
      </c>
      <c r="M98" s="34">
        <f>SUM(H98:L98)</f>
        <v>15</v>
      </c>
      <c r="N98" s="37">
        <v>3</v>
      </c>
      <c r="O98" s="37">
        <v>6</v>
      </c>
      <c r="P98" s="37">
        <v>18</v>
      </c>
      <c r="Q98" s="37">
        <v>20</v>
      </c>
      <c r="R98" s="37">
        <v>97</v>
      </c>
      <c r="S98" s="34">
        <f>SUM(N98:R98)</f>
        <v>144</v>
      </c>
      <c r="T98" s="6">
        <v>4236</v>
      </c>
      <c r="U98" s="37">
        <v>383</v>
      </c>
      <c r="V98" s="37">
        <v>119</v>
      </c>
      <c r="W98" s="37">
        <v>88</v>
      </c>
      <c r="X98" s="37">
        <v>60</v>
      </c>
      <c r="Y98" s="37">
        <v>90</v>
      </c>
      <c r="Z98" s="6">
        <v>89</v>
      </c>
      <c r="AA98" s="37">
        <v>117</v>
      </c>
      <c r="AB98" s="37">
        <v>69</v>
      </c>
      <c r="AC98" s="37">
        <v>21</v>
      </c>
      <c r="AD98" s="34">
        <f>SUM(C98:G98,M98,S98,T98:AC98)</f>
        <v>5491</v>
      </c>
      <c r="AE98" s="37">
        <v>6</v>
      </c>
      <c r="AF98" s="6">
        <v>77</v>
      </c>
    </row>
    <row r="99" spans="2:32" ht="12.75">
      <c r="B99" s="37" t="s">
        <v>158</v>
      </c>
      <c r="C99" s="37">
        <v>24</v>
      </c>
      <c r="D99" s="37">
        <v>108</v>
      </c>
      <c r="E99" s="37">
        <v>26</v>
      </c>
      <c r="F99" s="37">
        <v>9</v>
      </c>
      <c r="G99" s="37">
        <v>42</v>
      </c>
      <c r="H99" s="37">
        <v>12</v>
      </c>
      <c r="I99" s="37">
        <v>3</v>
      </c>
      <c r="J99" s="37">
        <v>9</v>
      </c>
      <c r="K99" s="37">
        <v>3</v>
      </c>
      <c r="L99" s="37">
        <v>12</v>
      </c>
      <c r="M99" s="34">
        <f aca="true" t="shared" si="13" ref="M99:M107">SUM(H99:L99)</f>
        <v>39</v>
      </c>
      <c r="N99" s="37">
        <v>3</v>
      </c>
      <c r="O99" s="37">
        <v>9</v>
      </c>
      <c r="P99" s="37">
        <v>34</v>
      </c>
      <c r="Q99" s="37">
        <v>6</v>
      </c>
      <c r="R99" s="37">
        <v>36</v>
      </c>
      <c r="S99" s="34">
        <f aca="true" t="shared" si="14" ref="S99:S107">SUM(N99:R99)</f>
        <v>88</v>
      </c>
      <c r="T99" s="37">
        <v>235</v>
      </c>
      <c r="U99" s="37"/>
      <c r="V99" s="37"/>
      <c r="W99" s="37"/>
      <c r="X99" s="37"/>
      <c r="Y99" s="6"/>
      <c r="Z99" s="6"/>
      <c r="AA99" s="6"/>
      <c r="AB99" s="6"/>
      <c r="AC99" s="6"/>
      <c r="AD99" s="34"/>
      <c r="AE99" s="6"/>
      <c r="AF99" s="6"/>
    </row>
    <row r="100" spans="2:32" ht="12.75">
      <c r="B100" s="37" t="s">
        <v>159</v>
      </c>
      <c r="C100" s="6">
        <v>18</v>
      </c>
      <c r="D100" s="37">
        <v>94</v>
      </c>
      <c r="E100" s="37">
        <v>21</v>
      </c>
      <c r="F100" s="37">
        <v>9</v>
      </c>
      <c r="G100" s="37">
        <v>24</v>
      </c>
      <c r="H100" s="37">
        <v>15</v>
      </c>
      <c r="I100" s="37">
        <v>24</v>
      </c>
      <c r="J100" s="37">
        <v>21</v>
      </c>
      <c r="K100" s="37">
        <v>3</v>
      </c>
      <c r="L100" s="6">
        <v>18</v>
      </c>
      <c r="M100" s="34">
        <f t="shared" si="13"/>
        <v>81</v>
      </c>
      <c r="N100" s="6">
        <v>6</v>
      </c>
      <c r="O100" s="6">
        <v>11</v>
      </c>
      <c r="P100" s="37">
        <v>37</v>
      </c>
      <c r="Q100" s="37">
        <v>0</v>
      </c>
      <c r="R100" s="37">
        <v>27</v>
      </c>
      <c r="S100" s="34">
        <f t="shared" si="14"/>
        <v>81</v>
      </c>
      <c r="T100" s="37">
        <v>130</v>
      </c>
      <c r="U100" s="37"/>
      <c r="V100" s="37"/>
      <c r="W100" s="37"/>
      <c r="X100" s="6"/>
      <c r="Y100" s="6"/>
      <c r="Z100" s="6"/>
      <c r="AA100" s="6"/>
      <c r="AB100" s="6"/>
      <c r="AC100" s="6"/>
      <c r="AD100" s="34"/>
      <c r="AE100" s="6"/>
      <c r="AF100" s="6"/>
    </row>
    <row r="101" spans="2:32" ht="12.75">
      <c r="B101" s="37" t="s">
        <v>160</v>
      </c>
      <c r="C101" s="37">
        <v>10</v>
      </c>
      <c r="D101" s="37">
        <v>35</v>
      </c>
      <c r="E101" s="37">
        <v>18</v>
      </c>
      <c r="F101" s="37">
        <v>18</v>
      </c>
      <c r="G101" s="37">
        <v>12</v>
      </c>
      <c r="H101" s="37">
        <v>6</v>
      </c>
      <c r="I101" s="37">
        <v>6</v>
      </c>
      <c r="J101" s="37">
        <v>18</v>
      </c>
      <c r="K101" s="37">
        <v>0</v>
      </c>
      <c r="L101" s="37">
        <v>13</v>
      </c>
      <c r="M101" s="34">
        <f t="shared" si="13"/>
        <v>43</v>
      </c>
      <c r="N101" s="37">
        <v>6</v>
      </c>
      <c r="O101" s="37">
        <v>3</v>
      </c>
      <c r="P101" s="37">
        <v>15</v>
      </c>
      <c r="Q101" s="37">
        <v>3</v>
      </c>
      <c r="R101" s="37">
        <v>18</v>
      </c>
      <c r="S101" s="34">
        <f t="shared" si="14"/>
        <v>45</v>
      </c>
      <c r="T101" s="37">
        <v>42</v>
      </c>
      <c r="U101" s="37"/>
      <c r="V101" s="37"/>
      <c r="W101" s="37"/>
      <c r="X101" s="6"/>
      <c r="Y101" s="6"/>
      <c r="Z101" s="6"/>
      <c r="AA101" s="6"/>
      <c r="AB101" s="6"/>
      <c r="AC101" s="6"/>
      <c r="AD101" s="34"/>
      <c r="AE101" s="6"/>
      <c r="AF101" s="6"/>
    </row>
    <row r="102" spans="2:32" ht="12.75">
      <c r="B102" s="37" t="s">
        <v>161</v>
      </c>
      <c r="C102" s="37">
        <v>9</v>
      </c>
      <c r="D102" s="37">
        <v>46</v>
      </c>
      <c r="E102" s="37">
        <v>15</v>
      </c>
      <c r="F102" s="37">
        <v>9</v>
      </c>
      <c r="G102" s="37">
        <v>6</v>
      </c>
      <c r="H102" s="37">
        <v>0</v>
      </c>
      <c r="I102" s="37">
        <v>3</v>
      </c>
      <c r="J102" s="37">
        <v>9</v>
      </c>
      <c r="K102" s="37">
        <v>3</v>
      </c>
      <c r="L102" s="37">
        <v>31</v>
      </c>
      <c r="M102" s="34">
        <f t="shared" si="13"/>
        <v>46</v>
      </c>
      <c r="N102" s="37">
        <v>3</v>
      </c>
      <c r="O102" s="37">
        <v>0</v>
      </c>
      <c r="P102" s="37">
        <v>15</v>
      </c>
      <c r="Q102" s="37">
        <v>6</v>
      </c>
      <c r="R102" s="37">
        <v>6</v>
      </c>
      <c r="S102" s="34">
        <f t="shared" si="14"/>
        <v>30</v>
      </c>
      <c r="T102" s="37">
        <v>42</v>
      </c>
      <c r="U102" s="37"/>
      <c r="V102" s="37"/>
      <c r="W102" s="37"/>
      <c r="X102" s="6"/>
      <c r="Y102" s="6"/>
      <c r="Z102" s="6"/>
      <c r="AA102" s="6"/>
      <c r="AB102" s="6"/>
      <c r="AC102" s="6"/>
      <c r="AD102" s="34"/>
      <c r="AE102" s="6"/>
      <c r="AF102" s="6"/>
    </row>
    <row r="103" spans="2:32" ht="12.75">
      <c r="B103" s="37" t="s">
        <v>162</v>
      </c>
      <c r="C103" s="37">
        <v>3</v>
      </c>
      <c r="D103" s="37">
        <v>22</v>
      </c>
      <c r="E103" s="37">
        <v>9</v>
      </c>
      <c r="F103" s="37">
        <v>0</v>
      </c>
      <c r="G103" s="37">
        <v>21</v>
      </c>
      <c r="H103" s="37">
        <v>3</v>
      </c>
      <c r="I103" s="37">
        <v>6</v>
      </c>
      <c r="J103" s="37">
        <v>6</v>
      </c>
      <c r="K103" s="37">
        <v>3</v>
      </c>
      <c r="L103" s="37">
        <v>21</v>
      </c>
      <c r="M103" s="34">
        <f t="shared" si="13"/>
        <v>39</v>
      </c>
      <c r="N103" s="37">
        <v>3</v>
      </c>
      <c r="O103" s="37">
        <v>0</v>
      </c>
      <c r="P103" s="37">
        <v>24</v>
      </c>
      <c r="Q103" s="37">
        <v>6</v>
      </c>
      <c r="R103" s="37">
        <v>18</v>
      </c>
      <c r="S103" s="34">
        <f t="shared" si="14"/>
        <v>51</v>
      </c>
      <c r="T103" s="37">
        <v>41</v>
      </c>
      <c r="U103" s="37"/>
      <c r="V103" s="37"/>
      <c r="W103" s="37"/>
      <c r="X103" s="6"/>
      <c r="Y103" s="6"/>
      <c r="Z103" s="6"/>
      <c r="AA103" s="6"/>
      <c r="AB103" s="6"/>
      <c r="AC103" s="6"/>
      <c r="AD103" s="34"/>
      <c r="AE103" s="6"/>
      <c r="AF103" s="6"/>
    </row>
    <row r="104" spans="2:32" ht="12.75">
      <c r="B104" s="37" t="s">
        <v>163</v>
      </c>
      <c r="C104" s="37">
        <v>23</v>
      </c>
      <c r="D104" s="37">
        <v>83</v>
      </c>
      <c r="E104" s="37">
        <v>33</v>
      </c>
      <c r="F104" s="37">
        <v>18</v>
      </c>
      <c r="G104" s="37">
        <v>30</v>
      </c>
      <c r="H104" s="37">
        <v>6</v>
      </c>
      <c r="I104" s="37">
        <v>0</v>
      </c>
      <c r="J104" s="37">
        <v>12</v>
      </c>
      <c r="K104" s="37">
        <v>6</v>
      </c>
      <c r="L104" s="37">
        <v>24</v>
      </c>
      <c r="M104" s="34">
        <f t="shared" si="13"/>
        <v>48</v>
      </c>
      <c r="N104" s="37">
        <v>3</v>
      </c>
      <c r="O104" s="37">
        <v>0</v>
      </c>
      <c r="P104" s="37">
        <v>21</v>
      </c>
      <c r="Q104" s="37">
        <v>6</v>
      </c>
      <c r="R104" s="37">
        <v>9</v>
      </c>
      <c r="S104" s="34">
        <f t="shared" si="14"/>
        <v>39</v>
      </c>
      <c r="T104" s="37">
        <v>65</v>
      </c>
      <c r="U104" s="37"/>
      <c r="V104" s="37"/>
      <c r="W104" s="37"/>
      <c r="X104" s="6"/>
      <c r="Y104" s="6"/>
      <c r="Z104" s="6"/>
      <c r="AA104" s="6"/>
      <c r="AB104" s="6"/>
      <c r="AC104" s="6"/>
      <c r="AD104" s="34"/>
      <c r="AE104" s="6"/>
      <c r="AF104" s="6"/>
    </row>
    <row r="105" spans="2:32" ht="12.75">
      <c r="B105" s="37" t="s">
        <v>164</v>
      </c>
      <c r="C105" s="37">
        <v>15</v>
      </c>
      <c r="D105" s="37">
        <v>44</v>
      </c>
      <c r="E105" s="37">
        <v>24</v>
      </c>
      <c r="F105" s="37">
        <v>18</v>
      </c>
      <c r="G105" s="37">
        <v>28</v>
      </c>
      <c r="H105" s="37">
        <v>15</v>
      </c>
      <c r="I105" s="37">
        <v>15</v>
      </c>
      <c r="J105" s="37">
        <v>17</v>
      </c>
      <c r="K105" s="37">
        <v>0</v>
      </c>
      <c r="L105" s="37">
        <v>18</v>
      </c>
      <c r="M105" s="34">
        <f t="shared" si="13"/>
        <v>65</v>
      </c>
      <c r="N105" s="37">
        <v>3</v>
      </c>
      <c r="O105" s="37">
        <v>0</v>
      </c>
      <c r="P105" s="37">
        <v>37</v>
      </c>
      <c r="Q105" s="37">
        <v>0</v>
      </c>
      <c r="R105" s="37">
        <v>9</v>
      </c>
      <c r="S105" s="34">
        <f t="shared" si="14"/>
        <v>49</v>
      </c>
      <c r="T105" s="37">
        <v>72</v>
      </c>
      <c r="U105" s="37"/>
      <c r="V105" s="37"/>
      <c r="W105" s="37"/>
      <c r="X105" s="6"/>
      <c r="Y105" s="6"/>
      <c r="Z105" s="6"/>
      <c r="AA105" s="6"/>
      <c r="AB105" s="6"/>
      <c r="AC105" s="6"/>
      <c r="AD105" s="34"/>
      <c r="AE105" s="6"/>
      <c r="AF105" s="6"/>
    </row>
    <row r="106" spans="2:32" ht="12.75">
      <c r="B106" s="37" t="s">
        <v>165</v>
      </c>
      <c r="C106" s="37">
        <v>6</v>
      </c>
      <c r="D106" s="37">
        <v>26</v>
      </c>
      <c r="E106" s="37">
        <v>12</v>
      </c>
      <c r="F106" s="37">
        <v>6</v>
      </c>
      <c r="G106" s="37">
        <v>6</v>
      </c>
      <c r="H106" s="37">
        <v>0</v>
      </c>
      <c r="I106" s="37">
        <v>6</v>
      </c>
      <c r="J106" s="37">
        <v>15</v>
      </c>
      <c r="K106" s="37">
        <v>3</v>
      </c>
      <c r="L106" s="37">
        <v>6</v>
      </c>
      <c r="M106" s="34">
        <f t="shared" si="13"/>
        <v>30</v>
      </c>
      <c r="N106" s="37">
        <v>6</v>
      </c>
      <c r="O106" s="37">
        <v>3</v>
      </c>
      <c r="P106" s="37">
        <v>12</v>
      </c>
      <c r="Q106" s="37">
        <v>3</v>
      </c>
      <c r="R106" s="37">
        <v>9</v>
      </c>
      <c r="S106" s="34">
        <f t="shared" si="14"/>
        <v>33</v>
      </c>
      <c r="T106" s="37">
        <v>36</v>
      </c>
      <c r="U106" s="37"/>
      <c r="V106" s="37"/>
      <c r="W106" s="37"/>
      <c r="X106" s="6"/>
      <c r="Y106" s="6"/>
      <c r="Z106" s="6"/>
      <c r="AA106" s="6"/>
      <c r="AB106" s="6"/>
      <c r="AC106" s="6"/>
      <c r="AD106" s="34"/>
      <c r="AE106" s="6"/>
      <c r="AF106" s="6"/>
    </row>
    <row r="107" spans="2:32" ht="12.75">
      <c r="B107" s="37" t="s">
        <v>36</v>
      </c>
      <c r="C107" s="37">
        <v>0</v>
      </c>
      <c r="D107" s="37">
        <v>15</v>
      </c>
      <c r="E107" s="37">
        <v>3</v>
      </c>
      <c r="F107" s="37">
        <v>6</v>
      </c>
      <c r="G107" s="37">
        <v>6</v>
      </c>
      <c r="H107" s="37">
        <v>0</v>
      </c>
      <c r="I107" s="37">
        <v>3</v>
      </c>
      <c r="J107" s="37">
        <v>0</v>
      </c>
      <c r="K107" s="37">
        <v>6</v>
      </c>
      <c r="L107" s="37">
        <v>3</v>
      </c>
      <c r="M107" s="34">
        <f t="shared" si="13"/>
        <v>12</v>
      </c>
      <c r="N107" s="37">
        <v>3</v>
      </c>
      <c r="O107" s="37">
        <v>3</v>
      </c>
      <c r="P107" s="37">
        <v>6</v>
      </c>
      <c r="Q107" s="37">
        <v>0</v>
      </c>
      <c r="R107" s="37">
        <v>6</v>
      </c>
      <c r="S107" s="34">
        <f t="shared" si="14"/>
        <v>18</v>
      </c>
      <c r="T107" s="37">
        <v>18</v>
      </c>
      <c r="U107" s="37"/>
      <c r="V107" s="37"/>
      <c r="W107" s="37"/>
      <c r="X107" s="6"/>
      <c r="Y107" s="6"/>
      <c r="Z107" s="6"/>
      <c r="AA107" s="6"/>
      <c r="AB107" s="6"/>
      <c r="AC107" s="6"/>
      <c r="AD107" s="34"/>
      <c r="AE107" s="6"/>
      <c r="AF107" s="6"/>
    </row>
    <row r="108" spans="2:32" ht="12.75">
      <c r="B108" s="43" t="s">
        <v>143</v>
      </c>
      <c r="C108" s="34">
        <f aca="true" t="shared" si="15" ref="C108:T108">SUM(C81:C85,C91,C97,C98:C107)</f>
        <v>1268</v>
      </c>
      <c r="D108" s="34">
        <f t="shared" si="15"/>
        <v>2560</v>
      </c>
      <c r="E108" s="34">
        <f t="shared" si="15"/>
        <v>1209</v>
      </c>
      <c r="F108" s="34">
        <f t="shared" si="15"/>
        <v>691</v>
      </c>
      <c r="G108" s="34">
        <f t="shared" si="15"/>
        <v>1563</v>
      </c>
      <c r="H108" s="34">
        <f t="shared" si="15"/>
        <v>484</v>
      </c>
      <c r="I108" s="34">
        <f t="shared" si="15"/>
        <v>370</v>
      </c>
      <c r="J108" s="34">
        <f t="shared" si="15"/>
        <v>522</v>
      </c>
      <c r="K108" s="34">
        <f t="shared" si="15"/>
        <v>420</v>
      </c>
      <c r="L108" s="34">
        <f t="shared" si="15"/>
        <v>643</v>
      </c>
      <c r="M108" s="34">
        <f t="shared" si="15"/>
        <v>2439</v>
      </c>
      <c r="N108" s="34">
        <f t="shared" si="15"/>
        <v>245</v>
      </c>
      <c r="O108" s="34">
        <f t="shared" si="15"/>
        <v>499</v>
      </c>
      <c r="P108" s="34">
        <f t="shared" si="15"/>
        <v>823</v>
      </c>
      <c r="Q108" s="34">
        <f t="shared" si="15"/>
        <v>569</v>
      </c>
      <c r="R108" s="34">
        <f t="shared" si="15"/>
        <v>1251</v>
      </c>
      <c r="S108" s="34">
        <f t="shared" si="15"/>
        <v>3387</v>
      </c>
      <c r="T108" s="34">
        <f t="shared" si="15"/>
        <v>5218</v>
      </c>
      <c r="U108" s="34"/>
      <c r="V108" s="34"/>
      <c r="W108" s="34"/>
      <c r="X108" s="34"/>
      <c r="Y108" s="34"/>
      <c r="Z108" s="34"/>
      <c r="AA108" s="34"/>
      <c r="AB108" s="34"/>
      <c r="AC108" s="34"/>
      <c r="AD108" s="34"/>
      <c r="AE108" s="34"/>
      <c r="AF108" s="34"/>
    </row>
    <row r="109" spans="2:32" ht="12.75">
      <c r="B109" s="37" t="s">
        <v>37</v>
      </c>
      <c r="C109" s="6">
        <v>0</v>
      </c>
      <c r="D109" s="6">
        <v>11</v>
      </c>
      <c r="E109" s="6">
        <v>0</v>
      </c>
      <c r="F109" s="6">
        <v>0</v>
      </c>
      <c r="G109" s="6">
        <v>6</v>
      </c>
      <c r="H109" s="37">
        <v>0</v>
      </c>
      <c r="I109" s="37">
        <v>0</v>
      </c>
      <c r="J109" s="6">
        <v>0</v>
      </c>
      <c r="K109" s="37">
        <v>3</v>
      </c>
      <c r="L109" s="6">
        <v>0</v>
      </c>
      <c r="M109" s="34">
        <f>SUM(H109:L109)</f>
        <v>3</v>
      </c>
      <c r="N109" s="6">
        <v>0</v>
      </c>
      <c r="O109" s="37">
        <v>0</v>
      </c>
      <c r="P109" s="6">
        <v>0</v>
      </c>
      <c r="Q109" s="37">
        <v>0</v>
      </c>
      <c r="R109" s="6">
        <v>3</v>
      </c>
      <c r="S109" s="34">
        <f>SUM(N109:R109)</f>
        <v>3</v>
      </c>
      <c r="T109" s="6">
        <v>12</v>
      </c>
      <c r="U109" s="74"/>
      <c r="V109" s="74"/>
      <c r="W109" s="74"/>
      <c r="X109" s="6"/>
      <c r="Y109" s="6"/>
      <c r="Z109" s="6"/>
      <c r="AA109" s="6"/>
      <c r="AB109" s="6"/>
      <c r="AC109" s="6"/>
      <c r="AD109" s="34"/>
      <c r="AE109" s="6"/>
      <c r="AF109" s="6"/>
    </row>
    <row r="110" spans="2:32" ht="12.75">
      <c r="B110" s="37" t="s">
        <v>38</v>
      </c>
      <c r="C110" s="6">
        <v>6</v>
      </c>
      <c r="D110" s="37">
        <v>99</v>
      </c>
      <c r="E110" s="37">
        <v>41</v>
      </c>
      <c r="F110" s="37">
        <v>12</v>
      </c>
      <c r="G110" s="37">
        <v>18</v>
      </c>
      <c r="H110" s="37">
        <v>6</v>
      </c>
      <c r="I110" s="37">
        <v>9</v>
      </c>
      <c r="J110" s="37">
        <v>39</v>
      </c>
      <c r="K110" s="37">
        <v>9</v>
      </c>
      <c r="L110" s="37">
        <v>65</v>
      </c>
      <c r="M110" s="34">
        <f>SUM(H110:L110)</f>
        <v>128</v>
      </c>
      <c r="N110" s="6">
        <v>0</v>
      </c>
      <c r="O110" s="37">
        <v>9</v>
      </c>
      <c r="P110" s="37">
        <v>21</v>
      </c>
      <c r="Q110" s="37">
        <v>3</v>
      </c>
      <c r="R110" s="37">
        <v>24</v>
      </c>
      <c r="S110" s="34">
        <f>SUM(N110:R110)</f>
        <v>57</v>
      </c>
      <c r="T110" s="37">
        <v>54</v>
      </c>
      <c r="U110" s="37"/>
      <c r="V110" s="37"/>
      <c r="W110" s="37"/>
      <c r="X110" s="6"/>
      <c r="Y110" s="6"/>
      <c r="Z110" s="6"/>
      <c r="AA110" s="6"/>
      <c r="AB110" s="6"/>
      <c r="AC110" s="6"/>
      <c r="AD110" s="34"/>
      <c r="AE110" s="6"/>
      <c r="AF110" s="6"/>
    </row>
    <row r="111" spans="2:32" ht="12.75">
      <c r="B111" s="41" t="s">
        <v>39</v>
      </c>
      <c r="C111" s="6">
        <v>68</v>
      </c>
      <c r="D111" s="37">
        <v>423</v>
      </c>
      <c r="E111" s="37">
        <v>86</v>
      </c>
      <c r="F111" s="37">
        <v>134</v>
      </c>
      <c r="G111" s="37">
        <v>115</v>
      </c>
      <c r="H111" s="37">
        <v>4</v>
      </c>
      <c r="I111" s="37">
        <v>27</v>
      </c>
      <c r="J111" s="37">
        <v>16</v>
      </c>
      <c r="K111" s="37">
        <v>11</v>
      </c>
      <c r="L111" s="37">
        <v>25</v>
      </c>
      <c r="M111" s="34">
        <f>SUM(H111:L111)</f>
        <v>83</v>
      </c>
      <c r="N111" s="6">
        <v>15</v>
      </c>
      <c r="O111" s="37">
        <v>6</v>
      </c>
      <c r="P111" s="37">
        <v>102</v>
      </c>
      <c r="Q111" s="37">
        <v>3</v>
      </c>
      <c r="R111" s="37">
        <v>23</v>
      </c>
      <c r="S111" s="34">
        <f>SUM(N111:R111)</f>
        <v>149</v>
      </c>
      <c r="T111" s="37">
        <v>277</v>
      </c>
      <c r="U111" s="37"/>
      <c r="V111" s="37"/>
      <c r="W111" s="37"/>
      <c r="X111" s="6"/>
      <c r="Y111" s="6"/>
      <c r="Z111" s="6"/>
      <c r="AA111" s="6"/>
      <c r="AB111" s="6"/>
      <c r="AC111" s="6"/>
      <c r="AD111" s="34"/>
      <c r="AE111" s="6"/>
      <c r="AF111" s="6"/>
    </row>
    <row r="112" spans="2:32" ht="12.75">
      <c r="B112" s="41" t="s">
        <v>40</v>
      </c>
      <c r="C112" s="6">
        <v>101</v>
      </c>
      <c r="D112" s="6">
        <v>141</v>
      </c>
      <c r="E112" s="6">
        <v>86</v>
      </c>
      <c r="F112" s="37">
        <v>72</v>
      </c>
      <c r="G112" s="6">
        <v>127</v>
      </c>
      <c r="H112" s="37">
        <v>33</v>
      </c>
      <c r="I112" s="6">
        <v>10</v>
      </c>
      <c r="J112" s="6">
        <v>36</v>
      </c>
      <c r="K112" s="6">
        <v>45</v>
      </c>
      <c r="L112" s="6">
        <v>32</v>
      </c>
      <c r="M112" s="34">
        <f>SUM(H112:L112)</f>
        <v>156</v>
      </c>
      <c r="N112" s="6">
        <v>14</v>
      </c>
      <c r="O112" s="6">
        <v>32</v>
      </c>
      <c r="P112" s="6">
        <v>31</v>
      </c>
      <c r="Q112" s="37">
        <v>27</v>
      </c>
      <c r="R112" s="6">
        <v>75</v>
      </c>
      <c r="S112" s="34">
        <f>SUM(N112:R112)</f>
        <v>179</v>
      </c>
      <c r="T112" s="6">
        <v>358</v>
      </c>
      <c r="U112" s="37"/>
      <c r="V112" s="37"/>
      <c r="W112" s="37"/>
      <c r="X112" s="6"/>
      <c r="Y112" s="6"/>
      <c r="Z112" s="6"/>
      <c r="AA112" s="6"/>
      <c r="AB112" s="6"/>
      <c r="AC112" s="6"/>
      <c r="AD112" s="34"/>
      <c r="AE112" s="6"/>
      <c r="AF112" s="6"/>
    </row>
    <row r="113" spans="2:32" ht="16.5" customHeight="1">
      <c r="B113" s="129" t="s">
        <v>41</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row>
    <row r="114" s="125" customFormat="1" ht="12.75">
      <c r="B114" s="118" t="s">
        <v>307</v>
      </c>
    </row>
    <row r="115" s="125" customFormat="1" ht="12.75">
      <c r="B115" s="116" t="s">
        <v>308</v>
      </c>
    </row>
    <row r="116" ht="12.75">
      <c r="B116" s="53"/>
    </row>
    <row r="117" ht="12.75">
      <c r="B117" s="53"/>
    </row>
    <row r="118" spans="1:2" ht="12.75">
      <c r="A118" t="s">
        <v>244</v>
      </c>
      <c r="B118" s="37"/>
    </row>
    <row r="119" spans="1:2" ht="12.75">
      <c r="A119" s="117" t="s">
        <v>299</v>
      </c>
      <c r="B119" s="37"/>
    </row>
    <row r="120" spans="1:2" ht="12.75">
      <c r="A120" t="s">
        <v>245</v>
      </c>
      <c r="B120" s="37"/>
    </row>
    <row r="121" spans="1:2" ht="12.75">
      <c r="A121" t="s">
        <v>248</v>
      </c>
      <c r="B121" s="37"/>
    </row>
    <row r="123" spans="2:32" ht="18" customHeight="1">
      <c r="B123" s="132" t="s">
        <v>286</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row>
    <row r="124" spans="2:32" ht="34.5">
      <c r="B124" s="92" t="s">
        <v>146</v>
      </c>
      <c r="C124" s="86" t="s">
        <v>1</v>
      </c>
      <c r="D124" s="86" t="s">
        <v>2</v>
      </c>
      <c r="E124" s="86" t="s">
        <v>3</v>
      </c>
      <c r="F124" s="86" t="s">
        <v>4</v>
      </c>
      <c r="G124" s="86" t="s">
        <v>5</v>
      </c>
      <c r="H124" s="120" t="s">
        <v>302</v>
      </c>
      <c r="I124" s="120" t="s">
        <v>9</v>
      </c>
      <c r="J124" s="86" t="s">
        <v>10</v>
      </c>
      <c r="K124" s="86" t="s">
        <v>11</v>
      </c>
      <c r="L124" s="86" t="s">
        <v>152</v>
      </c>
      <c r="M124" s="87" t="s">
        <v>153</v>
      </c>
      <c r="N124" s="86" t="s">
        <v>12</v>
      </c>
      <c r="O124" s="86" t="s">
        <v>13</v>
      </c>
      <c r="P124" s="86" t="s">
        <v>154</v>
      </c>
      <c r="Q124" s="86" t="s">
        <v>15</v>
      </c>
      <c r="R124" s="86" t="s">
        <v>155</v>
      </c>
      <c r="S124" s="87" t="s">
        <v>156</v>
      </c>
      <c r="T124" s="86" t="s">
        <v>157</v>
      </c>
      <c r="U124" s="86" t="s">
        <v>158</v>
      </c>
      <c r="V124" s="86" t="s">
        <v>159</v>
      </c>
      <c r="W124" s="86" t="s">
        <v>160</v>
      </c>
      <c r="X124" s="86" t="s">
        <v>161</v>
      </c>
      <c r="Y124" s="86" t="s">
        <v>162</v>
      </c>
      <c r="Z124" s="86" t="s">
        <v>163</v>
      </c>
      <c r="AA124" s="86" t="s">
        <v>164</v>
      </c>
      <c r="AB124" s="86" t="s">
        <v>165</v>
      </c>
      <c r="AC124" s="86" t="s">
        <v>36</v>
      </c>
      <c r="AD124" s="87" t="s">
        <v>143</v>
      </c>
      <c r="AE124" s="86" t="s">
        <v>37</v>
      </c>
      <c r="AF124" s="86" t="s">
        <v>38</v>
      </c>
    </row>
    <row r="125" spans="2:32" ht="12.75">
      <c r="B125" s="37" t="s">
        <v>1</v>
      </c>
      <c r="C125" s="6">
        <v>1352</v>
      </c>
      <c r="D125" s="37">
        <v>144</v>
      </c>
      <c r="E125" s="37">
        <v>93</v>
      </c>
      <c r="F125" s="37">
        <v>77</v>
      </c>
      <c r="G125" s="37">
        <v>98</v>
      </c>
      <c r="H125" s="37">
        <v>32</v>
      </c>
      <c r="I125" s="37">
        <v>22</v>
      </c>
      <c r="J125" s="37">
        <v>39</v>
      </c>
      <c r="K125" s="37">
        <v>14</v>
      </c>
      <c r="L125" s="37">
        <v>6</v>
      </c>
      <c r="M125" s="34">
        <f>SUM(H125:L125)</f>
        <v>113</v>
      </c>
      <c r="N125" s="37">
        <v>69</v>
      </c>
      <c r="O125" s="37">
        <v>78</v>
      </c>
      <c r="P125" s="37">
        <v>14</v>
      </c>
      <c r="Q125" s="37">
        <v>6</v>
      </c>
      <c r="R125" s="37">
        <v>13</v>
      </c>
      <c r="S125" s="34">
        <f>SUM(N125:R125)</f>
        <v>180</v>
      </c>
      <c r="T125" s="37">
        <v>23</v>
      </c>
      <c r="U125" s="37">
        <v>46</v>
      </c>
      <c r="V125" s="37">
        <v>38</v>
      </c>
      <c r="W125" s="37">
        <v>42</v>
      </c>
      <c r="X125" s="37">
        <v>12</v>
      </c>
      <c r="Y125" s="37">
        <v>19</v>
      </c>
      <c r="Z125" s="37">
        <v>52</v>
      </c>
      <c r="AA125" s="37">
        <v>9</v>
      </c>
      <c r="AB125" s="37">
        <v>21</v>
      </c>
      <c r="AC125" s="37">
        <v>6</v>
      </c>
      <c r="AD125" s="34">
        <f>SUM(C125:G125,M125,S125,T125:AC125)</f>
        <v>2325</v>
      </c>
      <c r="AE125" s="37">
        <v>0</v>
      </c>
      <c r="AF125" s="37">
        <v>31</v>
      </c>
    </row>
    <row r="126" spans="2:32" ht="12.75">
      <c r="B126" s="37" t="s">
        <v>2</v>
      </c>
      <c r="C126" s="37">
        <v>284</v>
      </c>
      <c r="D126" s="6">
        <v>2106</v>
      </c>
      <c r="E126" s="37">
        <v>454</v>
      </c>
      <c r="F126" s="37">
        <v>67</v>
      </c>
      <c r="G126" s="37">
        <v>72</v>
      </c>
      <c r="H126" s="37">
        <v>97</v>
      </c>
      <c r="I126" s="37">
        <v>78</v>
      </c>
      <c r="J126" s="37">
        <v>52</v>
      </c>
      <c r="K126" s="37">
        <v>54</v>
      </c>
      <c r="L126" s="37">
        <v>28</v>
      </c>
      <c r="M126" s="34">
        <f aca="true" t="shared" si="16" ref="M126:M134">SUM(H126:L126)</f>
        <v>309</v>
      </c>
      <c r="N126" s="37">
        <v>30</v>
      </c>
      <c r="O126" s="37">
        <v>43</v>
      </c>
      <c r="P126" s="37">
        <v>25</v>
      </c>
      <c r="Q126" s="37">
        <v>14</v>
      </c>
      <c r="R126" s="37">
        <v>33</v>
      </c>
      <c r="S126" s="34">
        <f aca="true" t="shared" si="17" ref="S126:S133">SUM(N126:R126)</f>
        <v>145</v>
      </c>
      <c r="T126" s="37">
        <v>91</v>
      </c>
      <c r="U126" s="37">
        <v>404</v>
      </c>
      <c r="V126" s="37">
        <v>299</v>
      </c>
      <c r="W126" s="37">
        <v>147</v>
      </c>
      <c r="X126" s="37">
        <v>82</v>
      </c>
      <c r="Y126" s="37">
        <v>128</v>
      </c>
      <c r="Z126" s="37">
        <v>240</v>
      </c>
      <c r="AA126" s="37">
        <v>205</v>
      </c>
      <c r="AB126" s="37">
        <v>57</v>
      </c>
      <c r="AC126" s="37">
        <v>20</v>
      </c>
      <c r="AD126" s="34">
        <f aca="true" t="shared" si="18" ref="AD126:AD134">SUM(C126:G126,M126,S126,T126:AC126)</f>
        <v>5110</v>
      </c>
      <c r="AE126" s="37">
        <v>28</v>
      </c>
      <c r="AF126" s="37">
        <v>148</v>
      </c>
    </row>
    <row r="127" spans="2:32" ht="12.75">
      <c r="B127" s="37" t="s">
        <v>3</v>
      </c>
      <c r="C127" s="37">
        <v>52</v>
      </c>
      <c r="D127" s="37">
        <v>189</v>
      </c>
      <c r="E127" s="6">
        <v>1545</v>
      </c>
      <c r="F127" s="37">
        <v>28</v>
      </c>
      <c r="G127" s="37">
        <v>25</v>
      </c>
      <c r="H127" s="37">
        <v>131</v>
      </c>
      <c r="I127" s="37">
        <v>24</v>
      </c>
      <c r="J127" s="37">
        <v>26</v>
      </c>
      <c r="K127" s="37">
        <v>20</v>
      </c>
      <c r="L127" s="37">
        <v>14</v>
      </c>
      <c r="M127" s="34">
        <f t="shared" si="16"/>
        <v>215</v>
      </c>
      <c r="N127" s="37">
        <v>11</v>
      </c>
      <c r="O127" s="37">
        <v>12</v>
      </c>
      <c r="P127" s="37">
        <v>3</v>
      </c>
      <c r="Q127" s="37">
        <v>4</v>
      </c>
      <c r="R127" s="37">
        <v>9</v>
      </c>
      <c r="S127" s="34">
        <f t="shared" si="17"/>
        <v>39</v>
      </c>
      <c r="T127" s="37">
        <v>14</v>
      </c>
      <c r="U127" s="37">
        <v>93</v>
      </c>
      <c r="V127" s="37">
        <v>51</v>
      </c>
      <c r="W127" s="37">
        <v>21</v>
      </c>
      <c r="X127" s="37">
        <v>22</v>
      </c>
      <c r="Y127" s="37">
        <v>28</v>
      </c>
      <c r="Z127" s="37">
        <v>28</v>
      </c>
      <c r="AA127" s="37">
        <v>29</v>
      </c>
      <c r="AB127" s="37">
        <v>24</v>
      </c>
      <c r="AC127" s="37">
        <v>6</v>
      </c>
      <c r="AD127" s="34">
        <f t="shared" si="18"/>
        <v>2409</v>
      </c>
      <c r="AE127" s="37">
        <v>6</v>
      </c>
      <c r="AF127" s="37">
        <v>36</v>
      </c>
    </row>
    <row r="128" spans="2:32" ht="12.75">
      <c r="B128" s="37" t="s">
        <v>4</v>
      </c>
      <c r="C128" s="37">
        <v>51</v>
      </c>
      <c r="D128" s="37">
        <v>38</v>
      </c>
      <c r="E128" s="37">
        <v>54</v>
      </c>
      <c r="F128" s="6">
        <v>1281</v>
      </c>
      <c r="G128" s="37">
        <v>95</v>
      </c>
      <c r="H128" s="37">
        <v>14</v>
      </c>
      <c r="I128" s="37">
        <v>0</v>
      </c>
      <c r="J128" s="37">
        <v>4</v>
      </c>
      <c r="K128" s="37">
        <v>5</v>
      </c>
      <c r="L128" s="37">
        <v>3</v>
      </c>
      <c r="M128" s="34">
        <f t="shared" si="16"/>
        <v>26</v>
      </c>
      <c r="N128" s="37">
        <v>14</v>
      </c>
      <c r="O128" s="37">
        <v>11</v>
      </c>
      <c r="P128" s="37">
        <v>13</v>
      </c>
      <c r="Q128" s="37">
        <v>6</v>
      </c>
      <c r="R128" s="37">
        <v>3</v>
      </c>
      <c r="S128" s="34">
        <f t="shared" si="17"/>
        <v>47</v>
      </c>
      <c r="T128" s="37">
        <v>14</v>
      </c>
      <c r="U128" s="37">
        <v>37</v>
      </c>
      <c r="V128" s="37">
        <v>33</v>
      </c>
      <c r="W128" s="37">
        <v>20</v>
      </c>
      <c r="X128" s="37">
        <v>25</v>
      </c>
      <c r="Y128" s="37">
        <v>19</v>
      </c>
      <c r="Z128" s="37">
        <v>15</v>
      </c>
      <c r="AA128" s="37">
        <v>39</v>
      </c>
      <c r="AB128" s="37">
        <v>6</v>
      </c>
      <c r="AC128" s="37">
        <v>6</v>
      </c>
      <c r="AD128" s="34">
        <f t="shared" si="18"/>
        <v>1806</v>
      </c>
      <c r="AE128" s="37">
        <v>0</v>
      </c>
      <c r="AF128" s="37">
        <v>16</v>
      </c>
    </row>
    <row r="129" spans="2:32" ht="12.75">
      <c r="B129" s="37" t="s">
        <v>5</v>
      </c>
      <c r="C129" s="37">
        <v>88</v>
      </c>
      <c r="D129" s="37">
        <v>61</v>
      </c>
      <c r="E129" s="37">
        <v>44</v>
      </c>
      <c r="F129" s="37">
        <v>112</v>
      </c>
      <c r="G129" s="6">
        <v>2470</v>
      </c>
      <c r="H129" s="37">
        <v>18</v>
      </c>
      <c r="I129" s="37">
        <v>7</v>
      </c>
      <c r="J129" s="37">
        <v>11</v>
      </c>
      <c r="K129" s="37">
        <v>8</v>
      </c>
      <c r="L129" s="37">
        <v>0</v>
      </c>
      <c r="M129" s="34">
        <f t="shared" si="16"/>
        <v>44</v>
      </c>
      <c r="N129" s="37">
        <v>63</v>
      </c>
      <c r="O129" s="37">
        <v>25</v>
      </c>
      <c r="P129" s="37">
        <v>51</v>
      </c>
      <c r="Q129" s="37">
        <v>78</v>
      </c>
      <c r="R129" s="37">
        <v>39</v>
      </c>
      <c r="S129" s="34">
        <f t="shared" si="17"/>
        <v>256</v>
      </c>
      <c r="T129" s="37">
        <v>65</v>
      </c>
      <c r="U129" s="37">
        <v>124</v>
      </c>
      <c r="V129" s="37">
        <v>102</v>
      </c>
      <c r="W129" s="37">
        <v>45</v>
      </c>
      <c r="X129" s="37">
        <v>28</v>
      </c>
      <c r="Y129" s="37">
        <v>47</v>
      </c>
      <c r="Z129" s="37">
        <v>39</v>
      </c>
      <c r="AA129" s="37">
        <v>48</v>
      </c>
      <c r="AB129" s="37">
        <v>12</v>
      </c>
      <c r="AC129" s="37">
        <v>24</v>
      </c>
      <c r="AD129" s="34">
        <f t="shared" si="18"/>
        <v>3609</v>
      </c>
      <c r="AE129" s="37">
        <v>12</v>
      </c>
      <c r="AF129" s="37">
        <v>33</v>
      </c>
    </row>
    <row r="130" spans="2:32" ht="12.75">
      <c r="B130" s="118" t="s">
        <v>302</v>
      </c>
      <c r="C130" s="37">
        <v>28</v>
      </c>
      <c r="D130" s="37">
        <v>55</v>
      </c>
      <c r="E130" s="37">
        <v>149</v>
      </c>
      <c r="F130" s="37">
        <v>5</v>
      </c>
      <c r="G130" s="37">
        <v>4</v>
      </c>
      <c r="H130" s="37">
        <v>599</v>
      </c>
      <c r="I130" s="37">
        <v>13</v>
      </c>
      <c r="J130" s="37">
        <v>3</v>
      </c>
      <c r="K130" s="37">
        <v>69</v>
      </c>
      <c r="L130" s="37">
        <v>3</v>
      </c>
      <c r="M130" s="34">
        <f t="shared" si="16"/>
        <v>687</v>
      </c>
      <c r="N130" s="37">
        <v>5</v>
      </c>
      <c r="O130" s="37">
        <v>3</v>
      </c>
      <c r="P130" s="37">
        <v>4</v>
      </c>
      <c r="Q130" s="37">
        <v>0</v>
      </c>
      <c r="R130" s="37">
        <v>0</v>
      </c>
      <c r="S130" s="34">
        <f t="shared" si="17"/>
        <v>12</v>
      </c>
      <c r="T130" s="37">
        <v>6</v>
      </c>
      <c r="U130" s="37">
        <v>9</v>
      </c>
      <c r="V130" s="37">
        <v>6</v>
      </c>
      <c r="W130" s="37">
        <v>14</v>
      </c>
      <c r="X130" s="37">
        <v>6</v>
      </c>
      <c r="Y130" s="37">
        <v>9</v>
      </c>
      <c r="Z130" s="37">
        <v>6</v>
      </c>
      <c r="AA130" s="37">
        <v>18</v>
      </c>
      <c r="AB130" s="37">
        <v>6</v>
      </c>
      <c r="AC130" s="37">
        <v>3</v>
      </c>
      <c r="AD130" s="34">
        <f t="shared" si="18"/>
        <v>1023</v>
      </c>
      <c r="AE130" s="37">
        <v>0</v>
      </c>
      <c r="AF130" s="37">
        <v>12</v>
      </c>
    </row>
    <row r="131" spans="2:32" ht="12.75">
      <c r="B131" s="118" t="s">
        <v>9</v>
      </c>
      <c r="C131" s="37">
        <v>12</v>
      </c>
      <c r="D131" s="37">
        <v>74</v>
      </c>
      <c r="E131" s="37">
        <v>27</v>
      </c>
      <c r="F131" s="37">
        <v>7</v>
      </c>
      <c r="G131" s="37">
        <v>7</v>
      </c>
      <c r="H131" s="37">
        <v>18</v>
      </c>
      <c r="I131" s="37">
        <v>187</v>
      </c>
      <c r="J131" s="37">
        <v>11</v>
      </c>
      <c r="K131" s="37">
        <v>66</v>
      </c>
      <c r="L131" s="37">
        <v>26</v>
      </c>
      <c r="M131" s="34">
        <f t="shared" si="16"/>
        <v>308</v>
      </c>
      <c r="N131" s="37">
        <v>3</v>
      </c>
      <c r="O131" s="37">
        <v>6</v>
      </c>
      <c r="P131" s="37">
        <v>0</v>
      </c>
      <c r="Q131" s="37">
        <v>3</v>
      </c>
      <c r="R131" s="37">
        <v>0</v>
      </c>
      <c r="S131" s="34">
        <f t="shared" si="17"/>
        <v>12</v>
      </c>
      <c r="T131" s="37">
        <v>0</v>
      </c>
      <c r="U131" s="37">
        <v>12</v>
      </c>
      <c r="V131" s="37">
        <v>25</v>
      </c>
      <c r="W131" s="37">
        <v>3</v>
      </c>
      <c r="X131" s="37">
        <v>6</v>
      </c>
      <c r="Y131" s="37">
        <v>6</v>
      </c>
      <c r="Z131" s="37">
        <v>7</v>
      </c>
      <c r="AA131" s="37">
        <v>9</v>
      </c>
      <c r="AB131" s="37">
        <v>3</v>
      </c>
      <c r="AC131" s="37">
        <v>3</v>
      </c>
      <c r="AD131" s="34">
        <f t="shared" si="18"/>
        <v>521</v>
      </c>
      <c r="AE131" s="37">
        <v>9</v>
      </c>
      <c r="AF131" s="37">
        <v>20</v>
      </c>
    </row>
    <row r="132" spans="2:32" ht="12.75">
      <c r="B132" s="37" t="s">
        <v>10</v>
      </c>
      <c r="C132" s="37">
        <v>37</v>
      </c>
      <c r="D132" s="37">
        <v>42</v>
      </c>
      <c r="E132" s="37">
        <v>14</v>
      </c>
      <c r="F132" s="37">
        <v>7</v>
      </c>
      <c r="G132" s="37">
        <v>4</v>
      </c>
      <c r="H132" s="37">
        <v>9</v>
      </c>
      <c r="I132" s="37">
        <v>10</v>
      </c>
      <c r="J132" s="37">
        <v>294</v>
      </c>
      <c r="K132" s="37">
        <v>3</v>
      </c>
      <c r="L132" s="37">
        <v>3</v>
      </c>
      <c r="M132" s="34">
        <f t="shared" si="16"/>
        <v>319</v>
      </c>
      <c r="N132" s="37">
        <v>3</v>
      </c>
      <c r="O132" s="37">
        <v>14</v>
      </c>
      <c r="P132" s="37">
        <v>3</v>
      </c>
      <c r="Q132" s="37">
        <v>3</v>
      </c>
      <c r="R132" s="37">
        <v>3</v>
      </c>
      <c r="S132" s="34">
        <f t="shared" si="17"/>
        <v>26</v>
      </c>
      <c r="T132" s="37">
        <v>3</v>
      </c>
      <c r="U132" s="37">
        <v>18</v>
      </c>
      <c r="V132" s="37">
        <v>29</v>
      </c>
      <c r="W132" s="37">
        <v>12</v>
      </c>
      <c r="X132" s="37">
        <v>9</v>
      </c>
      <c r="Y132" s="37">
        <v>18</v>
      </c>
      <c r="Z132" s="37">
        <v>9</v>
      </c>
      <c r="AA132" s="37">
        <v>6</v>
      </c>
      <c r="AB132" s="37">
        <v>12</v>
      </c>
      <c r="AC132" s="37">
        <v>3</v>
      </c>
      <c r="AD132" s="34">
        <f t="shared" si="18"/>
        <v>568</v>
      </c>
      <c r="AE132" s="37">
        <v>0</v>
      </c>
      <c r="AF132" s="37">
        <v>18</v>
      </c>
    </row>
    <row r="133" spans="2:32" ht="12.75">
      <c r="B133" s="37" t="s">
        <v>11</v>
      </c>
      <c r="C133" s="37">
        <v>13</v>
      </c>
      <c r="D133" s="37">
        <v>13</v>
      </c>
      <c r="E133" s="37">
        <v>35</v>
      </c>
      <c r="F133" s="37">
        <v>4</v>
      </c>
      <c r="G133" s="37">
        <v>5</v>
      </c>
      <c r="H133" s="37">
        <v>43</v>
      </c>
      <c r="I133" s="37">
        <v>45</v>
      </c>
      <c r="J133" s="37">
        <v>6</v>
      </c>
      <c r="K133" s="37">
        <v>529</v>
      </c>
      <c r="L133" s="37">
        <v>9</v>
      </c>
      <c r="M133" s="34">
        <f t="shared" si="16"/>
        <v>632</v>
      </c>
      <c r="N133" s="37">
        <v>3</v>
      </c>
      <c r="O133" s="37">
        <v>0</v>
      </c>
      <c r="P133" s="37">
        <v>0</v>
      </c>
      <c r="Q133" s="37">
        <v>3</v>
      </c>
      <c r="R133" s="37">
        <v>0</v>
      </c>
      <c r="S133" s="34">
        <f t="shared" si="17"/>
        <v>6</v>
      </c>
      <c r="T133" s="37">
        <v>6</v>
      </c>
      <c r="U133" s="37">
        <v>9</v>
      </c>
      <c r="V133" s="37">
        <v>18</v>
      </c>
      <c r="W133" s="37">
        <v>9</v>
      </c>
      <c r="X133" s="37">
        <v>9</v>
      </c>
      <c r="Y133" s="37">
        <v>6</v>
      </c>
      <c r="Z133" s="37">
        <v>9</v>
      </c>
      <c r="AA133" s="37">
        <v>0</v>
      </c>
      <c r="AB133" s="37">
        <v>6</v>
      </c>
      <c r="AC133" s="37">
        <v>3</v>
      </c>
      <c r="AD133" s="34">
        <f t="shared" si="18"/>
        <v>783</v>
      </c>
      <c r="AE133" s="37">
        <v>0</v>
      </c>
      <c r="AF133" s="37">
        <v>5</v>
      </c>
    </row>
    <row r="134" spans="2:32" ht="12.75">
      <c r="B134" s="37" t="s">
        <v>152</v>
      </c>
      <c r="C134" s="37">
        <v>8</v>
      </c>
      <c r="D134" s="6">
        <v>20</v>
      </c>
      <c r="E134" s="6">
        <v>10</v>
      </c>
      <c r="F134" s="6">
        <v>3</v>
      </c>
      <c r="G134" s="37">
        <v>3</v>
      </c>
      <c r="H134" s="37">
        <v>11</v>
      </c>
      <c r="I134" s="37">
        <v>28</v>
      </c>
      <c r="J134" s="37">
        <v>6</v>
      </c>
      <c r="K134" s="37">
        <v>9</v>
      </c>
      <c r="L134" s="37">
        <v>257</v>
      </c>
      <c r="M134" s="34">
        <f t="shared" si="16"/>
        <v>311</v>
      </c>
      <c r="N134" s="37">
        <v>3</v>
      </c>
      <c r="O134" s="6">
        <v>4</v>
      </c>
      <c r="P134" s="6">
        <v>0</v>
      </c>
      <c r="Q134" s="6">
        <v>0</v>
      </c>
      <c r="R134" s="6">
        <v>3</v>
      </c>
      <c r="S134" s="34">
        <f>SUM(N134:R134)</f>
        <v>10</v>
      </c>
      <c r="T134" s="6">
        <v>6</v>
      </c>
      <c r="U134" s="37">
        <v>12</v>
      </c>
      <c r="V134" s="6">
        <v>9</v>
      </c>
      <c r="W134" s="37">
        <v>29</v>
      </c>
      <c r="X134" s="6">
        <v>6</v>
      </c>
      <c r="Y134" s="6">
        <v>15</v>
      </c>
      <c r="Z134" s="6">
        <v>15</v>
      </c>
      <c r="AA134" s="6">
        <v>15</v>
      </c>
      <c r="AB134" s="6">
        <v>9</v>
      </c>
      <c r="AC134" s="6">
        <v>0</v>
      </c>
      <c r="AD134" s="34">
        <f t="shared" si="18"/>
        <v>481</v>
      </c>
      <c r="AE134" s="6">
        <v>6</v>
      </c>
      <c r="AF134" s="6">
        <v>55</v>
      </c>
    </row>
    <row r="135" spans="2:32" ht="12.75">
      <c r="B135" s="43" t="s">
        <v>153</v>
      </c>
      <c r="C135" s="34">
        <f>SUM(C130:C134)</f>
        <v>98</v>
      </c>
      <c r="D135" s="34">
        <f aca="true" t="shared" si="19" ref="D135:AF135">SUM(D130:D134)</f>
        <v>204</v>
      </c>
      <c r="E135" s="34">
        <f t="shared" si="19"/>
        <v>235</v>
      </c>
      <c r="F135" s="34">
        <f t="shared" si="19"/>
        <v>26</v>
      </c>
      <c r="G135" s="34">
        <f t="shared" si="19"/>
        <v>23</v>
      </c>
      <c r="H135" s="34">
        <f t="shared" si="19"/>
        <v>680</v>
      </c>
      <c r="I135" s="34">
        <f t="shared" si="19"/>
        <v>283</v>
      </c>
      <c r="J135" s="34">
        <f t="shared" si="19"/>
        <v>320</v>
      </c>
      <c r="K135" s="34">
        <f t="shared" si="19"/>
        <v>676</v>
      </c>
      <c r="L135" s="34">
        <f t="shared" si="19"/>
        <v>298</v>
      </c>
      <c r="M135" s="34">
        <f t="shared" si="19"/>
        <v>2257</v>
      </c>
      <c r="N135" s="34">
        <f t="shared" si="19"/>
        <v>17</v>
      </c>
      <c r="O135" s="34">
        <f t="shared" si="19"/>
        <v>27</v>
      </c>
      <c r="P135" s="34">
        <f t="shared" si="19"/>
        <v>7</v>
      </c>
      <c r="Q135" s="34">
        <f t="shared" si="19"/>
        <v>9</v>
      </c>
      <c r="R135" s="34">
        <f t="shared" si="19"/>
        <v>6</v>
      </c>
      <c r="S135" s="34">
        <f t="shared" si="19"/>
        <v>66</v>
      </c>
      <c r="T135" s="34">
        <f t="shared" si="19"/>
        <v>21</v>
      </c>
      <c r="U135" s="34">
        <f t="shared" si="19"/>
        <v>60</v>
      </c>
      <c r="V135" s="34">
        <f t="shared" si="19"/>
        <v>87</v>
      </c>
      <c r="W135" s="34">
        <f t="shared" si="19"/>
        <v>67</v>
      </c>
      <c r="X135" s="34">
        <f t="shared" si="19"/>
        <v>36</v>
      </c>
      <c r="Y135" s="34">
        <f t="shared" si="19"/>
        <v>54</v>
      </c>
      <c r="Z135" s="34">
        <f t="shared" si="19"/>
        <v>46</v>
      </c>
      <c r="AA135" s="34">
        <f t="shared" si="19"/>
        <v>48</v>
      </c>
      <c r="AB135" s="34">
        <f t="shared" si="19"/>
        <v>36</v>
      </c>
      <c r="AC135" s="34">
        <f t="shared" si="19"/>
        <v>12</v>
      </c>
      <c r="AD135" s="34">
        <f t="shared" si="19"/>
        <v>3376</v>
      </c>
      <c r="AE135" s="34">
        <f t="shared" si="19"/>
        <v>15</v>
      </c>
      <c r="AF135" s="34">
        <f t="shared" si="19"/>
        <v>110</v>
      </c>
    </row>
    <row r="136" spans="2:32" ht="12.75">
      <c r="B136" s="37" t="s">
        <v>12</v>
      </c>
      <c r="C136" s="37">
        <v>44</v>
      </c>
      <c r="D136" s="37">
        <v>18</v>
      </c>
      <c r="E136" s="37">
        <v>8</v>
      </c>
      <c r="F136" s="37">
        <v>12</v>
      </c>
      <c r="G136" s="37">
        <v>59</v>
      </c>
      <c r="H136" s="37">
        <v>3</v>
      </c>
      <c r="I136" s="37">
        <v>3</v>
      </c>
      <c r="J136" s="37">
        <v>5</v>
      </c>
      <c r="K136" s="44" t="s">
        <v>24</v>
      </c>
      <c r="L136" s="37">
        <v>0</v>
      </c>
      <c r="M136" s="34">
        <f>SUM(H136:L136)</f>
        <v>11</v>
      </c>
      <c r="N136" s="37">
        <v>368</v>
      </c>
      <c r="O136" s="37">
        <v>55</v>
      </c>
      <c r="P136" s="37">
        <v>62</v>
      </c>
      <c r="Q136" s="37">
        <v>6</v>
      </c>
      <c r="R136" s="37">
        <v>12</v>
      </c>
      <c r="S136" s="34">
        <f>SUM(N136:R136)</f>
        <v>503</v>
      </c>
      <c r="T136" s="37">
        <v>9</v>
      </c>
      <c r="U136" s="37">
        <v>22</v>
      </c>
      <c r="V136" s="37">
        <v>15</v>
      </c>
      <c r="W136" s="37">
        <v>0</v>
      </c>
      <c r="X136" s="37">
        <v>0</v>
      </c>
      <c r="Y136" s="37">
        <v>12</v>
      </c>
      <c r="Z136" s="37">
        <v>20</v>
      </c>
      <c r="AA136" s="37">
        <v>9</v>
      </c>
      <c r="AB136" s="37">
        <v>3</v>
      </c>
      <c r="AC136" s="6">
        <v>0</v>
      </c>
      <c r="AD136" s="34">
        <f>SUM(C136:G136,M136,S136,T136:AC136)</f>
        <v>745</v>
      </c>
      <c r="AE136" s="6">
        <v>0</v>
      </c>
      <c r="AF136" s="37">
        <v>6</v>
      </c>
    </row>
    <row r="137" spans="2:32" ht="12.75">
      <c r="B137" s="37" t="s">
        <v>13</v>
      </c>
      <c r="C137" s="37">
        <v>49</v>
      </c>
      <c r="D137" s="37">
        <v>18</v>
      </c>
      <c r="E137" s="37">
        <v>6</v>
      </c>
      <c r="F137" s="37">
        <v>10</v>
      </c>
      <c r="G137" s="37">
        <v>18</v>
      </c>
      <c r="H137" s="37">
        <v>3</v>
      </c>
      <c r="I137" s="37">
        <v>3</v>
      </c>
      <c r="J137" s="37">
        <v>6</v>
      </c>
      <c r="K137" s="6">
        <v>3</v>
      </c>
      <c r="L137" s="37">
        <v>0</v>
      </c>
      <c r="M137" s="34">
        <f>SUM(H137:L137)</f>
        <v>15</v>
      </c>
      <c r="N137" s="37">
        <v>36</v>
      </c>
      <c r="O137" s="37">
        <v>757</v>
      </c>
      <c r="P137" s="37">
        <v>43</v>
      </c>
      <c r="Q137" s="37">
        <v>9</v>
      </c>
      <c r="R137" s="37">
        <v>26</v>
      </c>
      <c r="S137" s="34">
        <f>SUM(N137:R137)</f>
        <v>871</v>
      </c>
      <c r="T137" s="37">
        <v>11</v>
      </c>
      <c r="U137" s="37">
        <v>13</v>
      </c>
      <c r="V137" s="37">
        <v>20</v>
      </c>
      <c r="W137" s="37">
        <v>33</v>
      </c>
      <c r="X137" s="37">
        <v>15</v>
      </c>
      <c r="Y137" s="37">
        <v>3</v>
      </c>
      <c r="Z137" s="37">
        <v>8</v>
      </c>
      <c r="AA137" s="37">
        <v>6</v>
      </c>
      <c r="AB137" s="37">
        <v>3</v>
      </c>
      <c r="AC137" s="6">
        <v>0</v>
      </c>
      <c r="AD137" s="34">
        <f aca="true" t="shared" si="20" ref="AD137:AD142">SUM(C137:G137,M137,S137,T137:AC137)</f>
        <v>1099</v>
      </c>
      <c r="AE137" s="6">
        <v>0</v>
      </c>
      <c r="AF137" s="37">
        <v>13</v>
      </c>
    </row>
    <row r="138" spans="2:32" ht="12.75">
      <c r="B138" s="37" t="s">
        <v>154</v>
      </c>
      <c r="C138" s="37">
        <v>24</v>
      </c>
      <c r="D138" s="37">
        <v>26</v>
      </c>
      <c r="E138" s="37">
        <v>14</v>
      </c>
      <c r="F138" s="6">
        <v>20</v>
      </c>
      <c r="G138" s="37">
        <v>48</v>
      </c>
      <c r="H138" s="37">
        <v>7</v>
      </c>
      <c r="I138" s="37">
        <v>10</v>
      </c>
      <c r="J138" s="37">
        <v>6</v>
      </c>
      <c r="K138" s="6">
        <v>6</v>
      </c>
      <c r="L138" s="37">
        <v>3</v>
      </c>
      <c r="M138" s="34">
        <f>SUM(H138:L138)</f>
        <v>32</v>
      </c>
      <c r="N138" s="37">
        <v>52</v>
      </c>
      <c r="O138" s="37">
        <v>37</v>
      </c>
      <c r="P138" s="37">
        <v>571</v>
      </c>
      <c r="Q138" s="37">
        <v>34</v>
      </c>
      <c r="R138" s="37">
        <v>102</v>
      </c>
      <c r="S138" s="34">
        <f>SUM(N138:R138)</f>
        <v>796</v>
      </c>
      <c r="T138" s="37">
        <v>41</v>
      </c>
      <c r="U138" s="37">
        <v>123</v>
      </c>
      <c r="V138" s="37">
        <v>129</v>
      </c>
      <c r="W138" s="37">
        <v>66</v>
      </c>
      <c r="X138" s="37">
        <v>63</v>
      </c>
      <c r="Y138" s="37">
        <v>79</v>
      </c>
      <c r="Z138" s="37">
        <v>155</v>
      </c>
      <c r="AA138" s="37">
        <v>147</v>
      </c>
      <c r="AB138" s="37">
        <v>66</v>
      </c>
      <c r="AC138" s="37">
        <v>30</v>
      </c>
      <c r="AD138" s="34">
        <f t="shared" si="20"/>
        <v>1859</v>
      </c>
      <c r="AE138" s="37">
        <v>6</v>
      </c>
      <c r="AF138" s="37">
        <v>55</v>
      </c>
    </row>
    <row r="139" spans="2:32" ht="12.75">
      <c r="B139" s="37" t="s">
        <v>15</v>
      </c>
      <c r="C139" s="37">
        <v>10</v>
      </c>
      <c r="D139" s="37">
        <v>5</v>
      </c>
      <c r="E139" s="37">
        <v>6</v>
      </c>
      <c r="F139" s="37">
        <v>7</v>
      </c>
      <c r="G139" s="37">
        <v>79</v>
      </c>
      <c r="H139" s="37">
        <v>0</v>
      </c>
      <c r="I139" s="37">
        <v>0</v>
      </c>
      <c r="J139" s="37">
        <v>0</v>
      </c>
      <c r="K139" s="6">
        <v>0</v>
      </c>
      <c r="L139" s="37">
        <v>0</v>
      </c>
      <c r="M139" s="34">
        <f>SUM(H139:L139)</f>
        <v>0</v>
      </c>
      <c r="N139" s="37">
        <v>7</v>
      </c>
      <c r="O139" s="37">
        <v>5</v>
      </c>
      <c r="P139" s="37">
        <v>23</v>
      </c>
      <c r="Q139" s="37">
        <v>902</v>
      </c>
      <c r="R139" s="37">
        <v>28</v>
      </c>
      <c r="S139" s="34">
        <f>SUM(N139:R139)</f>
        <v>965</v>
      </c>
      <c r="T139" s="37">
        <v>49</v>
      </c>
      <c r="U139" s="37">
        <v>6</v>
      </c>
      <c r="V139" s="37">
        <v>3</v>
      </c>
      <c r="W139" s="37">
        <v>6</v>
      </c>
      <c r="X139" s="37">
        <v>6</v>
      </c>
      <c r="Y139" s="37">
        <v>3</v>
      </c>
      <c r="Z139" s="37">
        <v>3</v>
      </c>
      <c r="AA139" s="37">
        <v>6</v>
      </c>
      <c r="AB139" s="37">
        <v>3</v>
      </c>
      <c r="AC139" s="37">
        <v>3</v>
      </c>
      <c r="AD139" s="34">
        <f t="shared" si="20"/>
        <v>1160</v>
      </c>
      <c r="AE139" s="37">
        <v>0</v>
      </c>
      <c r="AF139" s="37">
        <v>4</v>
      </c>
    </row>
    <row r="140" spans="2:32" ht="12.75">
      <c r="B140" s="37" t="s">
        <v>155</v>
      </c>
      <c r="C140" s="37">
        <v>10</v>
      </c>
      <c r="D140" s="37">
        <v>21</v>
      </c>
      <c r="E140" s="37">
        <v>7</v>
      </c>
      <c r="F140" s="37">
        <v>7</v>
      </c>
      <c r="G140" s="37">
        <v>21</v>
      </c>
      <c r="H140" s="37">
        <v>0</v>
      </c>
      <c r="I140" s="37">
        <v>0</v>
      </c>
      <c r="J140" s="37">
        <v>0</v>
      </c>
      <c r="K140" s="6">
        <v>0</v>
      </c>
      <c r="L140" s="37">
        <v>0</v>
      </c>
      <c r="M140" s="34">
        <f>SUM(H140:L140)</f>
        <v>0</v>
      </c>
      <c r="N140" s="37">
        <v>13</v>
      </c>
      <c r="O140" s="37">
        <v>13</v>
      </c>
      <c r="P140" s="37">
        <v>71</v>
      </c>
      <c r="Q140" s="37">
        <v>43</v>
      </c>
      <c r="R140" s="6">
        <v>1478</v>
      </c>
      <c r="S140" s="34">
        <f>SUM(N140:R140)</f>
        <v>1618</v>
      </c>
      <c r="T140" s="37">
        <v>173</v>
      </c>
      <c r="U140" s="37">
        <v>69</v>
      </c>
      <c r="V140" s="37">
        <v>45</v>
      </c>
      <c r="W140" s="37">
        <v>33</v>
      </c>
      <c r="X140" s="37">
        <v>9</v>
      </c>
      <c r="Y140" s="37">
        <v>15</v>
      </c>
      <c r="Z140" s="37">
        <v>36</v>
      </c>
      <c r="AA140" s="37">
        <v>30</v>
      </c>
      <c r="AB140" s="37">
        <v>9</v>
      </c>
      <c r="AC140" s="37">
        <v>16</v>
      </c>
      <c r="AD140" s="34">
        <f t="shared" si="20"/>
        <v>2119</v>
      </c>
      <c r="AE140" s="37">
        <v>0</v>
      </c>
      <c r="AF140" s="37">
        <v>14</v>
      </c>
    </row>
    <row r="141" spans="2:32" ht="12.75">
      <c r="B141" s="43" t="s">
        <v>156</v>
      </c>
      <c r="C141" s="34">
        <f>SUM(C136:C140)</f>
        <v>137</v>
      </c>
      <c r="D141" s="34">
        <f aca="true" t="shared" si="21" ref="D141:AF141">SUM(D136:D140)</f>
        <v>88</v>
      </c>
      <c r="E141" s="34">
        <f t="shared" si="21"/>
        <v>41</v>
      </c>
      <c r="F141" s="34">
        <f t="shared" si="21"/>
        <v>56</v>
      </c>
      <c r="G141" s="34">
        <f t="shared" si="21"/>
        <v>225</v>
      </c>
      <c r="H141" s="34">
        <f t="shared" si="21"/>
        <v>13</v>
      </c>
      <c r="I141" s="34">
        <f t="shared" si="21"/>
        <v>16</v>
      </c>
      <c r="J141" s="34">
        <f t="shared" si="21"/>
        <v>17</v>
      </c>
      <c r="K141" s="34">
        <f t="shared" si="21"/>
        <v>9</v>
      </c>
      <c r="L141" s="34">
        <f t="shared" si="21"/>
        <v>3</v>
      </c>
      <c r="M141" s="34">
        <f t="shared" si="21"/>
        <v>58</v>
      </c>
      <c r="N141" s="34">
        <f t="shared" si="21"/>
        <v>476</v>
      </c>
      <c r="O141" s="34">
        <f t="shared" si="21"/>
        <v>867</v>
      </c>
      <c r="P141" s="34">
        <f t="shared" si="21"/>
        <v>770</v>
      </c>
      <c r="Q141" s="34">
        <f t="shared" si="21"/>
        <v>994</v>
      </c>
      <c r="R141" s="34">
        <f t="shared" si="21"/>
        <v>1646</v>
      </c>
      <c r="S141" s="34">
        <f t="shared" si="21"/>
        <v>4753</v>
      </c>
      <c r="T141" s="34">
        <f t="shared" si="21"/>
        <v>283</v>
      </c>
      <c r="U141" s="34">
        <f t="shared" si="21"/>
        <v>233</v>
      </c>
      <c r="V141" s="34">
        <f t="shared" si="21"/>
        <v>212</v>
      </c>
      <c r="W141" s="34">
        <f t="shared" si="21"/>
        <v>138</v>
      </c>
      <c r="X141" s="34">
        <f t="shared" si="21"/>
        <v>93</v>
      </c>
      <c r="Y141" s="34">
        <f t="shared" si="21"/>
        <v>112</v>
      </c>
      <c r="Z141" s="34">
        <f t="shared" si="21"/>
        <v>222</v>
      </c>
      <c r="AA141" s="34">
        <f t="shared" si="21"/>
        <v>198</v>
      </c>
      <c r="AB141" s="34">
        <f t="shared" si="21"/>
        <v>84</v>
      </c>
      <c r="AC141" s="34">
        <f t="shared" si="21"/>
        <v>49</v>
      </c>
      <c r="AD141" s="34">
        <f t="shared" si="21"/>
        <v>6982</v>
      </c>
      <c r="AE141" s="34">
        <f t="shared" si="21"/>
        <v>6</v>
      </c>
      <c r="AF141" s="34">
        <f t="shared" si="21"/>
        <v>92</v>
      </c>
    </row>
    <row r="142" spans="2:32" ht="12.75">
      <c r="B142" s="37" t="s">
        <v>157</v>
      </c>
      <c r="C142" s="37">
        <v>19</v>
      </c>
      <c r="D142" s="37">
        <v>56</v>
      </c>
      <c r="E142" s="37">
        <v>29</v>
      </c>
      <c r="F142" s="37">
        <v>7</v>
      </c>
      <c r="G142" s="37">
        <v>19</v>
      </c>
      <c r="H142" s="37">
        <v>12</v>
      </c>
      <c r="I142" s="37">
        <v>6</v>
      </c>
      <c r="J142" s="37">
        <v>3</v>
      </c>
      <c r="K142" s="37">
        <v>3</v>
      </c>
      <c r="L142" s="37">
        <v>0</v>
      </c>
      <c r="M142" s="34">
        <f>SUM(H142:L142)</f>
        <v>24</v>
      </c>
      <c r="N142" s="37">
        <v>10</v>
      </c>
      <c r="O142" s="37">
        <v>13</v>
      </c>
      <c r="P142" s="37">
        <v>35</v>
      </c>
      <c r="Q142" s="37">
        <v>66</v>
      </c>
      <c r="R142" s="37">
        <v>150</v>
      </c>
      <c r="S142" s="34">
        <f>SUM(N142:R142)</f>
        <v>274</v>
      </c>
      <c r="T142" s="6">
        <v>6969</v>
      </c>
      <c r="U142" s="37">
        <v>463</v>
      </c>
      <c r="V142" s="37">
        <v>236</v>
      </c>
      <c r="W142" s="37">
        <v>89</v>
      </c>
      <c r="X142" s="37">
        <v>84</v>
      </c>
      <c r="Y142" s="37">
        <v>93</v>
      </c>
      <c r="Z142" s="6">
        <v>112</v>
      </c>
      <c r="AA142" s="37">
        <v>147</v>
      </c>
      <c r="AB142" s="37">
        <v>51</v>
      </c>
      <c r="AC142" s="6">
        <v>31</v>
      </c>
      <c r="AD142" s="34">
        <f t="shared" si="20"/>
        <v>8703</v>
      </c>
      <c r="AE142" s="6">
        <v>18</v>
      </c>
      <c r="AF142" s="6">
        <v>85</v>
      </c>
    </row>
    <row r="143" spans="2:32" ht="12.75">
      <c r="B143" s="37" t="s">
        <v>158</v>
      </c>
      <c r="C143" s="37">
        <v>63</v>
      </c>
      <c r="D143" s="37">
        <v>146</v>
      </c>
      <c r="E143" s="37">
        <v>56</v>
      </c>
      <c r="F143" s="37">
        <v>48</v>
      </c>
      <c r="G143" s="37">
        <v>88</v>
      </c>
      <c r="H143" s="37">
        <v>24</v>
      </c>
      <c r="I143" s="37">
        <v>14</v>
      </c>
      <c r="J143" s="37">
        <v>19</v>
      </c>
      <c r="K143" s="37">
        <v>10</v>
      </c>
      <c r="L143" s="37">
        <v>25</v>
      </c>
      <c r="M143" s="34">
        <f aca="true" t="shared" si="22" ref="M143:M151">SUM(H143:L143)</f>
        <v>92</v>
      </c>
      <c r="N143" s="37">
        <v>40</v>
      </c>
      <c r="O143" s="37">
        <v>25</v>
      </c>
      <c r="P143" s="37">
        <v>47</v>
      </c>
      <c r="Q143" s="37">
        <v>21</v>
      </c>
      <c r="R143" s="37">
        <v>119</v>
      </c>
      <c r="S143" s="34">
        <f aca="true" t="shared" si="23" ref="S143:S151">SUM(N143:R143)</f>
        <v>252</v>
      </c>
      <c r="T143" s="37">
        <v>508</v>
      </c>
      <c r="U143" s="37"/>
      <c r="V143" s="37"/>
      <c r="W143" s="37"/>
      <c r="X143" s="37"/>
      <c r="Y143" s="6"/>
      <c r="Z143" s="6"/>
      <c r="AA143" s="6"/>
      <c r="AB143" s="6"/>
      <c r="AC143" s="6"/>
      <c r="AD143" s="34"/>
      <c r="AE143" s="6"/>
      <c r="AF143" s="6"/>
    </row>
    <row r="144" spans="2:32" ht="12.75">
      <c r="B144" s="37" t="s">
        <v>159</v>
      </c>
      <c r="C144" s="6">
        <v>30</v>
      </c>
      <c r="D144" s="37">
        <v>117</v>
      </c>
      <c r="E144" s="37">
        <v>66</v>
      </c>
      <c r="F144" s="6">
        <v>37</v>
      </c>
      <c r="G144" s="37">
        <v>56</v>
      </c>
      <c r="H144" s="37">
        <v>19</v>
      </c>
      <c r="I144" s="37">
        <v>24</v>
      </c>
      <c r="J144" s="37">
        <v>48</v>
      </c>
      <c r="K144" s="37">
        <v>18</v>
      </c>
      <c r="L144" s="6">
        <v>18</v>
      </c>
      <c r="M144" s="34">
        <f t="shared" si="22"/>
        <v>127</v>
      </c>
      <c r="N144" s="6">
        <v>6</v>
      </c>
      <c r="O144" s="6">
        <v>23</v>
      </c>
      <c r="P144" s="37">
        <v>34</v>
      </c>
      <c r="Q144" s="6">
        <v>23</v>
      </c>
      <c r="R144" s="37">
        <v>75</v>
      </c>
      <c r="S144" s="34">
        <f t="shared" si="23"/>
        <v>161</v>
      </c>
      <c r="T144" s="6">
        <v>208</v>
      </c>
      <c r="U144" s="37"/>
      <c r="V144" s="37"/>
      <c r="W144" s="37"/>
      <c r="X144" s="6"/>
      <c r="Y144" s="6"/>
      <c r="Z144" s="6"/>
      <c r="AA144" s="6"/>
      <c r="AB144" s="6"/>
      <c r="AC144" s="6"/>
      <c r="AD144" s="34"/>
      <c r="AE144" s="6"/>
      <c r="AF144" s="6"/>
    </row>
    <row r="145" spans="2:32" ht="12.75">
      <c r="B145" s="37" t="s">
        <v>160</v>
      </c>
      <c r="C145" s="37">
        <v>18</v>
      </c>
      <c r="D145" s="37">
        <v>46</v>
      </c>
      <c r="E145" s="37">
        <v>27</v>
      </c>
      <c r="F145" s="37">
        <v>24</v>
      </c>
      <c r="G145" s="37">
        <v>31</v>
      </c>
      <c r="H145" s="37">
        <v>12</v>
      </c>
      <c r="I145" s="37">
        <v>12</v>
      </c>
      <c r="J145" s="37">
        <v>18</v>
      </c>
      <c r="K145" s="37">
        <v>9</v>
      </c>
      <c r="L145" s="37">
        <v>12</v>
      </c>
      <c r="M145" s="34">
        <f t="shared" si="22"/>
        <v>63</v>
      </c>
      <c r="N145" s="37">
        <v>6</v>
      </c>
      <c r="O145" s="37">
        <v>22</v>
      </c>
      <c r="P145" s="37">
        <v>13</v>
      </c>
      <c r="Q145" s="37">
        <v>3</v>
      </c>
      <c r="R145" s="37">
        <v>16</v>
      </c>
      <c r="S145" s="34">
        <f t="shared" si="23"/>
        <v>60</v>
      </c>
      <c r="T145" s="37">
        <v>108</v>
      </c>
      <c r="U145" s="37"/>
      <c r="V145" s="37"/>
      <c r="W145" s="37"/>
      <c r="X145" s="6"/>
      <c r="Y145" s="6"/>
      <c r="Z145" s="6"/>
      <c r="AA145" s="6"/>
      <c r="AB145" s="6"/>
      <c r="AC145" s="6"/>
      <c r="AD145" s="34"/>
      <c r="AE145" s="6"/>
      <c r="AF145" s="6"/>
    </row>
    <row r="146" spans="2:32" ht="12.75">
      <c r="B146" s="37" t="s">
        <v>161</v>
      </c>
      <c r="C146" s="37">
        <v>20</v>
      </c>
      <c r="D146" s="37">
        <v>39</v>
      </c>
      <c r="E146" s="37">
        <v>16</v>
      </c>
      <c r="F146" s="37">
        <v>6</v>
      </c>
      <c r="G146" s="37">
        <v>15</v>
      </c>
      <c r="H146" s="37">
        <v>19</v>
      </c>
      <c r="I146" s="37">
        <v>3</v>
      </c>
      <c r="J146" s="37">
        <v>7</v>
      </c>
      <c r="K146" s="37">
        <v>12</v>
      </c>
      <c r="L146" s="37">
        <v>6</v>
      </c>
      <c r="M146" s="34">
        <f t="shared" si="22"/>
        <v>47</v>
      </c>
      <c r="N146" s="37">
        <v>9</v>
      </c>
      <c r="O146" s="37">
        <v>12</v>
      </c>
      <c r="P146" s="37">
        <v>9</v>
      </c>
      <c r="Q146" s="37">
        <v>5</v>
      </c>
      <c r="R146" s="37">
        <v>21</v>
      </c>
      <c r="S146" s="34">
        <f t="shared" si="23"/>
        <v>56</v>
      </c>
      <c r="T146" s="37">
        <v>108</v>
      </c>
      <c r="U146" s="37"/>
      <c r="V146" s="37"/>
      <c r="W146" s="37"/>
      <c r="X146" s="6"/>
      <c r="Y146" s="6"/>
      <c r="Z146" s="6"/>
      <c r="AA146" s="6"/>
      <c r="AB146" s="6"/>
      <c r="AC146" s="6"/>
      <c r="AD146" s="34"/>
      <c r="AE146" s="6"/>
      <c r="AF146" s="6"/>
    </row>
    <row r="147" spans="2:32" ht="12.75">
      <c r="B147" s="37" t="s">
        <v>162</v>
      </c>
      <c r="C147" s="37">
        <v>26</v>
      </c>
      <c r="D147" s="37">
        <v>48</v>
      </c>
      <c r="E147" s="37">
        <v>12</v>
      </c>
      <c r="F147" s="37">
        <v>21</v>
      </c>
      <c r="G147" s="37">
        <v>30</v>
      </c>
      <c r="H147" s="37">
        <v>18</v>
      </c>
      <c r="I147" s="37">
        <v>6</v>
      </c>
      <c r="J147" s="37">
        <v>6</v>
      </c>
      <c r="K147" s="37">
        <v>6</v>
      </c>
      <c r="L147" s="37">
        <v>6</v>
      </c>
      <c r="M147" s="34">
        <f t="shared" si="22"/>
        <v>42</v>
      </c>
      <c r="N147" s="37">
        <v>3</v>
      </c>
      <c r="O147" s="37">
        <v>3</v>
      </c>
      <c r="P147" s="37">
        <v>8</v>
      </c>
      <c r="Q147" s="37">
        <v>3</v>
      </c>
      <c r="R147" s="37">
        <v>15</v>
      </c>
      <c r="S147" s="34">
        <f t="shared" si="23"/>
        <v>32</v>
      </c>
      <c r="T147" s="37">
        <v>100</v>
      </c>
      <c r="U147" s="37"/>
      <c r="V147" s="37"/>
      <c r="W147" s="37"/>
      <c r="X147" s="6"/>
      <c r="Y147" s="6"/>
      <c r="Z147" s="6"/>
      <c r="AA147" s="6"/>
      <c r="AB147" s="6"/>
      <c r="AC147" s="6"/>
      <c r="AD147" s="34"/>
      <c r="AE147" s="6"/>
      <c r="AF147" s="6"/>
    </row>
    <row r="148" spans="2:32" ht="12.75">
      <c r="B148" s="37" t="s">
        <v>163</v>
      </c>
      <c r="C148" s="37">
        <v>31</v>
      </c>
      <c r="D148" s="37">
        <v>107</v>
      </c>
      <c r="E148" s="37">
        <v>55</v>
      </c>
      <c r="F148" s="37">
        <v>27</v>
      </c>
      <c r="G148" s="37">
        <v>39</v>
      </c>
      <c r="H148" s="37">
        <v>15</v>
      </c>
      <c r="I148" s="37">
        <v>27</v>
      </c>
      <c r="J148" s="37">
        <v>31</v>
      </c>
      <c r="K148" s="37">
        <v>14</v>
      </c>
      <c r="L148" s="37">
        <v>18</v>
      </c>
      <c r="M148" s="34">
        <f t="shared" si="22"/>
        <v>105</v>
      </c>
      <c r="N148" s="37">
        <v>9</v>
      </c>
      <c r="O148" s="37">
        <v>24</v>
      </c>
      <c r="P148" s="37">
        <v>24</v>
      </c>
      <c r="Q148" s="37">
        <v>3</v>
      </c>
      <c r="R148" s="37">
        <v>42</v>
      </c>
      <c r="S148" s="34">
        <f t="shared" si="23"/>
        <v>102</v>
      </c>
      <c r="T148" s="37">
        <v>118</v>
      </c>
      <c r="U148" s="37"/>
      <c r="V148" s="37"/>
      <c r="W148" s="37"/>
      <c r="X148" s="6"/>
      <c r="Y148" s="6"/>
      <c r="Z148" s="6"/>
      <c r="AA148" s="6"/>
      <c r="AB148" s="6"/>
      <c r="AC148" s="6"/>
      <c r="AD148" s="34"/>
      <c r="AE148" s="6"/>
      <c r="AF148" s="6"/>
    </row>
    <row r="149" spans="2:32" ht="12.75">
      <c r="B149" s="37" t="s">
        <v>164</v>
      </c>
      <c r="C149" s="37">
        <v>38</v>
      </c>
      <c r="D149" s="37">
        <v>69</v>
      </c>
      <c r="E149" s="37">
        <v>40</v>
      </c>
      <c r="F149" s="37">
        <v>15</v>
      </c>
      <c r="G149" s="37">
        <v>39</v>
      </c>
      <c r="H149" s="37">
        <v>9</v>
      </c>
      <c r="I149" s="37">
        <v>21</v>
      </c>
      <c r="J149" s="37">
        <v>12</v>
      </c>
      <c r="K149" s="37">
        <v>9</v>
      </c>
      <c r="L149" s="37">
        <v>27</v>
      </c>
      <c r="M149" s="34">
        <f t="shared" si="22"/>
        <v>78</v>
      </c>
      <c r="N149" s="37">
        <v>9</v>
      </c>
      <c r="O149" s="37">
        <v>15</v>
      </c>
      <c r="P149" s="37">
        <v>19</v>
      </c>
      <c r="Q149" s="37">
        <v>9</v>
      </c>
      <c r="R149" s="37">
        <v>33</v>
      </c>
      <c r="S149" s="34">
        <f t="shared" si="23"/>
        <v>85</v>
      </c>
      <c r="T149" s="37">
        <v>156</v>
      </c>
      <c r="U149" s="37"/>
      <c r="V149" s="37"/>
      <c r="W149" s="37"/>
      <c r="X149" s="6"/>
      <c r="Y149" s="6"/>
      <c r="Z149" s="6"/>
      <c r="AA149" s="6"/>
      <c r="AB149" s="6"/>
      <c r="AC149" s="6"/>
      <c r="AD149" s="34"/>
      <c r="AE149" s="6"/>
      <c r="AF149" s="6"/>
    </row>
    <row r="150" spans="2:32" ht="12.75">
      <c r="B150" s="37" t="s">
        <v>165</v>
      </c>
      <c r="C150" s="37">
        <v>15</v>
      </c>
      <c r="D150" s="37">
        <v>26</v>
      </c>
      <c r="E150" s="37">
        <v>21</v>
      </c>
      <c r="F150" s="37">
        <v>3</v>
      </c>
      <c r="G150" s="37">
        <v>17</v>
      </c>
      <c r="H150" s="37">
        <v>12</v>
      </c>
      <c r="I150" s="37">
        <v>12</v>
      </c>
      <c r="J150" s="37">
        <v>6</v>
      </c>
      <c r="K150" s="37">
        <v>3</v>
      </c>
      <c r="L150" s="37">
        <v>9</v>
      </c>
      <c r="M150" s="34">
        <f t="shared" si="22"/>
        <v>42</v>
      </c>
      <c r="N150" s="37">
        <v>9</v>
      </c>
      <c r="O150" s="37">
        <v>6</v>
      </c>
      <c r="P150" s="37">
        <v>12</v>
      </c>
      <c r="Q150" s="37">
        <v>15</v>
      </c>
      <c r="R150" s="37">
        <v>15</v>
      </c>
      <c r="S150" s="34">
        <f t="shared" si="23"/>
        <v>57</v>
      </c>
      <c r="T150" s="37">
        <v>81</v>
      </c>
      <c r="U150" s="37"/>
      <c r="V150" s="37"/>
      <c r="W150" s="37"/>
      <c r="X150" s="6"/>
      <c r="Y150" s="6"/>
      <c r="Z150" s="6"/>
      <c r="AA150" s="6"/>
      <c r="AB150" s="6"/>
      <c r="AC150" s="6"/>
      <c r="AD150" s="34"/>
      <c r="AE150" s="6"/>
      <c r="AF150" s="6"/>
    </row>
    <row r="151" spans="2:32" ht="12.75">
      <c r="B151" s="37" t="s">
        <v>36</v>
      </c>
      <c r="C151" s="37">
        <v>6</v>
      </c>
      <c r="D151" s="37">
        <v>24</v>
      </c>
      <c r="E151" s="37">
        <v>13</v>
      </c>
      <c r="F151" s="37">
        <v>3</v>
      </c>
      <c r="G151" s="37">
        <v>6</v>
      </c>
      <c r="H151" s="37">
        <v>0</v>
      </c>
      <c r="I151" s="6">
        <v>0</v>
      </c>
      <c r="J151" s="37">
        <v>0</v>
      </c>
      <c r="K151" s="37">
        <v>3</v>
      </c>
      <c r="L151" s="37">
        <v>3</v>
      </c>
      <c r="M151" s="34">
        <f t="shared" si="22"/>
        <v>6</v>
      </c>
      <c r="N151" s="37">
        <v>3</v>
      </c>
      <c r="O151" s="37">
        <v>9</v>
      </c>
      <c r="P151" s="37">
        <v>0</v>
      </c>
      <c r="Q151" s="37">
        <v>6</v>
      </c>
      <c r="R151" s="37">
        <v>6</v>
      </c>
      <c r="S151" s="34">
        <f t="shared" si="23"/>
        <v>24</v>
      </c>
      <c r="T151" s="37">
        <v>21</v>
      </c>
      <c r="U151" s="37"/>
      <c r="V151" s="37"/>
      <c r="W151" s="37"/>
      <c r="X151" s="6"/>
      <c r="Y151" s="6"/>
      <c r="Z151" s="6"/>
      <c r="AA151" s="6"/>
      <c r="AB151" s="6"/>
      <c r="AC151" s="6"/>
      <c r="AD151" s="34"/>
      <c r="AE151" s="6"/>
      <c r="AF151" s="6"/>
    </row>
    <row r="152" spans="2:32" ht="12.75">
      <c r="B152" s="43" t="s">
        <v>143</v>
      </c>
      <c r="C152" s="34">
        <f>SUM(C125:C129,C135,C141,C142:C151)</f>
        <v>2328</v>
      </c>
      <c r="D152" s="34">
        <f aca="true" t="shared" si="24" ref="D152:T152">SUM(D125:D129,D135,D141,D142:D151)</f>
        <v>3508</v>
      </c>
      <c r="E152" s="34">
        <f t="shared" si="24"/>
        <v>2801</v>
      </c>
      <c r="F152" s="34">
        <f t="shared" si="24"/>
        <v>1838</v>
      </c>
      <c r="G152" s="34">
        <f t="shared" si="24"/>
        <v>3348</v>
      </c>
      <c r="H152" s="34">
        <f t="shared" si="24"/>
        <v>1125</v>
      </c>
      <c r="I152" s="34">
        <f t="shared" si="24"/>
        <v>555</v>
      </c>
      <c r="J152" s="34">
        <f t="shared" si="24"/>
        <v>619</v>
      </c>
      <c r="K152" s="34">
        <f t="shared" si="24"/>
        <v>873</v>
      </c>
      <c r="L152" s="34">
        <f t="shared" si="24"/>
        <v>476</v>
      </c>
      <c r="M152" s="34">
        <f t="shared" si="24"/>
        <v>3648</v>
      </c>
      <c r="N152" s="34">
        <f t="shared" si="24"/>
        <v>784</v>
      </c>
      <c r="O152" s="34">
        <f t="shared" si="24"/>
        <v>1215</v>
      </c>
      <c r="P152" s="34">
        <f t="shared" si="24"/>
        <v>1084</v>
      </c>
      <c r="Q152" s="34">
        <f t="shared" si="24"/>
        <v>1265</v>
      </c>
      <c r="R152" s="34">
        <f t="shared" si="24"/>
        <v>2241</v>
      </c>
      <c r="S152" s="34">
        <f t="shared" si="24"/>
        <v>6589</v>
      </c>
      <c r="T152" s="34">
        <f t="shared" si="24"/>
        <v>8888</v>
      </c>
      <c r="U152" s="34"/>
      <c r="V152" s="34"/>
      <c r="W152" s="34"/>
      <c r="X152" s="34"/>
      <c r="Y152" s="34"/>
      <c r="Z152" s="34"/>
      <c r="AA152" s="34"/>
      <c r="AB152" s="34"/>
      <c r="AC152" s="34"/>
      <c r="AD152" s="34"/>
      <c r="AE152" s="34"/>
      <c r="AF152" s="34"/>
    </row>
    <row r="153" spans="2:32" ht="12.75">
      <c r="B153" s="37" t="s">
        <v>37</v>
      </c>
      <c r="C153" s="6">
        <v>3</v>
      </c>
      <c r="D153" s="6">
        <v>13</v>
      </c>
      <c r="E153" s="6">
        <v>3</v>
      </c>
      <c r="F153" s="6">
        <v>0</v>
      </c>
      <c r="G153" s="6">
        <v>0</v>
      </c>
      <c r="H153" s="6">
        <v>0</v>
      </c>
      <c r="I153" s="6">
        <v>0</v>
      </c>
      <c r="J153" s="6">
        <v>0</v>
      </c>
      <c r="K153" s="6">
        <v>0</v>
      </c>
      <c r="L153" s="6">
        <v>0</v>
      </c>
      <c r="M153" s="34">
        <f>SUM(H153:L153)</f>
        <v>0</v>
      </c>
      <c r="N153" s="6">
        <v>0</v>
      </c>
      <c r="O153" s="6">
        <v>0</v>
      </c>
      <c r="P153" s="6">
        <v>3</v>
      </c>
      <c r="Q153" s="6">
        <v>3</v>
      </c>
      <c r="R153" s="6">
        <v>0</v>
      </c>
      <c r="S153" s="34">
        <f>SUM(N153:R153)</f>
        <v>6</v>
      </c>
      <c r="T153" s="6">
        <v>6</v>
      </c>
      <c r="U153" s="74"/>
      <c r="V153" s="74"/>
      <c r="W153" s="74"/>
      <c r="X153" s="6"/>
      <c r="Y153" s="6"/>
      <c r="Z153" s="6"/>
      <c r="AA153" s="6"/>
      <c r="AB153" s="6"/>
      <c r="AC153" s="6"/>
      <c r="AD153" s="34"/>
      <c r="AE153" s="6"/>
      <c r="AF153" s="6"/>
    </row>
    <row r="154" spans="2:32" ht="12.75">
      <c r="B154" s="37" t="s">
        <v>38</v>
      </c>
      <c r="C154" s="6">
        <v>23</v>
      </c>
      <c r="D154" s="6">
        <v>100</v>
      </c>
      <c r="E154" s="6">
        <v>59</v>
      </c>
      <c r="F154" s="37">
        <v>21</v>
      </c>
      <c r="G154" s="37">
        <v>35</v>
      </c>
      <c r="H154" s="37">
        <v>6</v>
      </c>
      <c r="I154" s="6">
        <v>31</v>
      </c>
      <c r="J154" s="6">
        <v>29</v>
      </c>
      <c r="K154" s="6">
        <v>9</v>
      </c>
      <c r="L154" s="6">
        <v>43</v>
      </c>
      <c r="M154" s="34">
        <f>SUM(H154:L154)</f>
        <v>118</v>
      </c>
      <c r="N154" s="6">
        <v>18</v>
      </c>
      <c r="O154" s="6">
        <v>21</v>
      </c>
      <c r="P154" s="6">
        <v>28</v>
      </c>
      <c r="Q154" s="6">
        <v>9</v>
      </c>
      <c r="R154" s="6">
        <v>15</v>
      </c>
      <c r="S154" s="34">
        <f>SUM(N154:R154)</f>
        <v>91</v>
      </c>
      <c r="T154" s="37">
        <v>113</v>
      </c>
      <c r="U154" s="37"/>
      <c r="V154" s="37"/>
      <c r="W154" s="37"/>
      <c r="X154" s="6"/>
      <c r="Y154" s="6"/>
      <c r="Z154" s="6"/>
      <c r="AA154" s="6"/>
      <c r="AB154" s="6"/>
      <c r="AC154" s="6"/>
      <c r="AD154" s="34"/>
      <c r="AE154" s="6"/>
      <c r="AF154" s="6"/>
    </row>
    <row r="155" spans="2:32" ht="12.75">
      <c r="B155" s="41" t="s">
        <v>39</v>
      </c>
      <c r="C155" s="6">
        <v>82</v>
      </c>
      <c r="D155" s="6">
        <v>267</v>
      </c>
      <c r="E155" s="6">
        <v>124</v>
      </c>
      <c r="F155" s="37">
        <v>65</v>
      </c>
      <c r="G155" s="37">
        <v>112</v>
      </c>
      <c r="H155" s="37">
        <v>24</v>
      </c>
      <c r="I155" s="6">
        <v>37</v>
      </c>
      <c r="J155" s="6">
        <v>39</v>
      </c>
      <c r="K155" s="6">
        <v>27</v>
      </c>
      <c r="L155" s="6">
        <v>22</v>
      </c>
      <c r="M155" s="34">
        <f>SUM(H155:L155)</f>
        <v>149</v>
      </c>
      <c r="N155" s="6">
        <v>24</v>
      </c>
      <c r="O155" s="6">
        <v>43</v>
      </c>
      <c r="P155" s="6">
        <v>51</v>
      </c>
      <c r="Q155" s="6">
        <v>28</v>
      </c>
      <c r="R155" s="6">
        <v>73</v>
      </c>
      <c r="S155" s="34">
        <f>SUM(N155:R155)</f>
        <v>219</v>
      </c>
      <c r="T155" s="37">
        <v>346</v>
      </c>
      <c r="U155" s="37"/>
      <c r="V155" s="37"/>
      <c r="W155" s="37"/>
      <c r="X155" s="6"/>
      <c r="Y155" s="6"/>
      <c r="Z155" s="6"/>
      <c r="AA155" s="6"/>
      <c r="AB155" s="6"/>
      <c r="AC155" s="6"/>
      <c r="AD155" s="34"/>
      <c r="AE155" s="6"/>
      <c r="AF155" s="6"/>
    </row>
    <row r="156" spans="2:32" ht="12.75">
      <c r="B156" s="41" t="s">
        <v>40</v>
      </c>
      <c r="C156" s="6">
        <v>324</v>
      </c>
      <c r="D156" s="6">
        <v>484</v>
      </c>
      <c r="E156" s="6">
        <v>383</v>
      </c>
      <c r="F156" s="37">
        <v>262</v>
      </c>
      <c r="G156" s="6">
        <v>543</v>
      </c>
      <c r="H156" s="6">
        <v>143</v>
      </c>
      <c r="I156" s="6">
        <v>81</v>
      </c>
      <c r="J156" s="6">
        <v>102</v>
      </c>
      <c r="K156" s="6">
        <v>99</v>
      </c>
      <c r="L156" s="6">
        <v>67</v>
      </c>
      <c r="M156" s="34">
        <f>SUM(H156:L156)</f>
        <v>492</v>
      </c>
      <c r="N156" s="6">
        <v>71</v>
      </c>
      <c r="O156" s="6">
        <v>186</v>
      </c>
      <c r="P156" s="6">
        <v>112</v>
      </c>
      <c r="Q156" s="6">
        <v>181</v>
      </c>
      <c r="R156" s="6">
        <v>351</v>
      </c>
      <c r="S156" s="34">
        <f>SUM(N156:R156)</f>
        <v>901</v>
      </c>
      <c r="T156" s="6">
        <v>1586</v>
      </c>
      <c r="U156" s="37"/>
      <c r="V156" s="37"/>
      <c r="W156" s="37"/>
      <c r="X156" s="6"/>
      <c r="Y156" s="6"/>
      <c r="Z156" s="6"/>
      <c r="AA156" s="6"/>
      <c r="AB156" s="6"/>
      <c r="AC156" s="6"/>
      <c r="AD156" s="34"/>
      <c r="AE156" s="6"/>
      <c r="AF156" s="6"/>
    </row>
    <row r="157" spans="2:32" ht="17.25" customHeight="1">
      <c r="B157" s="129" t="s">
        <v>41</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row>
    <row r="158" s="125" customFormat="1" ht="12.75">
      <c r="B158" s="118" t="s">
        <v>307</v>
      </c>
    </row>
    <row r="159" s="125" customFormat="1" ht="12.75">
      <c r="B159" s="116" t="s">
        <v>308</v>
      </c>
    </row>
    <row r="161" spans="2:32" ht="18" customHeight="1">
      <c r="B161" s="132" t="s">
        <v>287</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row>
    <row r="162" spans="2:32" ht="34.5">
      <c r="B162" s="92" t="s">
        <v>146</v>
      </c>
      <c r="C162" s="86" t="s">
        <v>1</v>
      </c>
      <c r="D162" s="86" t="s">
        <v>2</v>
      </c>
      <c r="E162" s="86" t="s">
        <v>3</v>
      </c>
      <c r="F162" s="86" t="s">
        <v>4</v>
      </c>
      <c r="G162" s="86" t="s">
        <v>5</v>
      </c>
      <c r="H162" s="120" t="s">
        <v>302</v>
      </c>
      <c r="I162" s="120" t="s">
        <v>9</v>
      </c>
      <c r="J162" s="86" t="s">
        <v>10</v>
      </c>
      <c r="K162" s="86" t="s">
        <v>11</v>
      </c>
      <c r="L162" s="86" t="s">
        <v>152</v>
      </c>
      <c r="M162" s="87" t="s">
        <v>153</v>
      </c>
      <c r="N162" s="86" t="s">
        <v>12</v>
      </c>
      <c r="O162" s="86" t="s">
        <v>13</v>
      </c>
      <c r="P162" s="86" t="s">
        <v>154</v>
      </c>
      <c r="Q162" s="86" t="s">
        <v>15</v>
      </c>
      <c r="R162" s="86" t="s">
        <v>155</v>
      </c>
      <c r="S162" s="87" t="s">
        <v>156</v>
      </c>
      <c r="T162" s="86" t="s">
        <v>157</v>
      </c>
      <c r="U162" s="86" t="s">
        <v>158</v>
      </c>
      <c r="V162" s="86" t="s">
        <v>159</v>
      </c>
      <c r="W162" s="86" t="s">
        <v>160</v>
      </c>
      <c r="X162" s="86" t="s">
        <v>161</v>
      </c>
      <c r="Y162" s="86" t="s">
        <v>162</v>
      </c>
      <c r="Z162" s="86" t="s">
        <v>163</v>
      </c>
      <c r="AA162" s="86" t="s">
        <v>164</v>
      </c>
      <c r="AB162" s="86" t="s">
        <v>165</v>
      </c>
      <c r="AC162" s="86" t="s">
        <v>36</v>
      </c>
      <c r="AD162" s="87" t="s">
        <v>143</v>
      </c>
      <c r="AE162" s="86" t="s">
        <v>37</v>
      </c>
      <c r="AF162" s="86" t="s">
        <v>38</v>
      </c>
    </row>
    <row r="163" spans="2:32" ht="12.75">
      <c r="B163" s="37" t="s">
        <v>1</v>
      </c>
      <c r="C163" s="37">
        <v>868</v>
      </c>
      <c r="D163" s="37">
        <v>69</v>
      </c>
      <c r="E163" s="37">
        <v>25</v>
      </c>
      <c r="F163" s="37">
        <v>16</v>
      </c>
      <c r="G163" s="37">
        <v>22</v>
      </c>
      <c r="H163" s="37">
        <v>6</v>
      </c>
      <c r="I163" s="37">
        <v>0</v>
      </c>
      <c r="J163" s="37">
        <v>7</v>
      </c>
      <c r="K163" s="37">
        <v>0</v>
      </c>
      <c r="L163" s="37">
        <v>0</v>
      </c>
      <c r="M163" s="34">
        <f>SUM(H163:L163)</f>
        <v>13</v>
      </c>
      <c r="N163" s="37">
        <v>6</v>
      </c>
      <c r="O163" s="37">
        <v>14</v>
      </c>
      <c r="P163" s="37">
        <v>3</v>
      </c>
      <c r="Q163" s="37">
        <v>4</v>
      </c>
      <c r="R163" s="37">
        <v>3</v>
      </c>
      <c r="S163" s="34">
        <f>SUM(N163:R163)</f>
        <v>30</v>
      </c>
      <c r="T163" s="37">
        <v>3</v>
      </c>
      <c r="U163" s="37">
        <v>9</v>
      </c>
      <c r="V163" s="37">
        <v>9</v>
      </c>
      <c r="W163" s="37">
        <v>6</v>
      </c>
      <c r="X163" s="37">
        <v>9</v>
      </c>
      <c r="Y163" s="37">
        <v>9</v>
      </c>
      <c r="Z163" s="37">
        <v>8</v>
      </c>
      <c r="AA163" s="37">
        <v>3</v>
      </c>
      <c r="AB163" s="37">
        <v>6</v>
      </c>
      <c r="AC163" s="37">
        <v>6</v>
      </c>
      <c r="AD163" s="34">
        <f>SUM(C163:G163,M163,S163,T163:AC163)</f>
        <v>1111</v>
      </c>
      <c r="AE163" s="37">
        <v>0</v>
      </c>
      <c r="AF163" s="37">
        <v>5</v>
      </c>
    </row>
    <row r="164" spans="2:32" ht="12.75">
      <c r="B164" s="37" t="s">
        <v>2</v>
      </c>
      <c r="C164" s="37">
        <v>67</v>
      </c>
      <c r="D164" s="6">
        <v>1422</v>
      </c>
      <c r="E164" s="37">
        <v>87</v>
      </c>
      <c r="F164" s="37">
        <v>35</v>
      </c>
      <c r="G164" s="37">
        <v>11</v>
      </c>
      <c r="H164" s="37">
        <v>18</v>
      </c>
      <c r="I164" s="37">
        <v>8</v>
      </c>
      <c r="J164" s="37">
        <v>3</v>
      </c>
      <c r="K164" s="37">
        <v>6</v>
      </c>
      <c r="L164" s="37">
        <v>3</v>
      </c>
      <c r="M164" s="34">
        <f aca="true" t="shared" si="25" ref="M164:M172">SUM(H164:L164)</f>
        <v>38</v>
      </c>
      <c r="N164" s="37">
        <v>0</v>
      </c>
      <c r="O164" s="37">
        <v>4</v>
      </c>
      <c r="P164" s="37">
        <v>3</v>
      </c>
      <c r="Q164" s="37">
        <v>3</v>
      </c>
      <c r="R164" s="37">
        <v>6</v>
      </c>
      <c r="S164" s="34">
        <f aca="true" t="shared" si="26" ref="S164:S171">SUM(N164:R164)</f>
        <v>16</v>
      </c>
      <c r="T164" s="37">
        <v>12</v>
      </c>
      <c r="U164" s="37">
        <v>25</v>
      </c>
      <c r="V164" s="37">
        <v>36</v>
      </c>
      <c r="W164" s="37">
        <v>12</v>
      </c>
      <c r="X164" s="37">
        <v>16</v>
      </c>
      <c r="Y164" s="37">
        <v>6</v>
      </c>
      <c r="Z164" s="37">
        <v>42</v>
      </c>
      <c r="AA164" s="37">
        <v>16</v>
      </c>
      <c r="AB164" s="37">
        <v>3</v>
      </c>
      <c r="AC164" s="37">
        <v>0</v>
      </c>
      <c r="AD164" s="34">
        <f aca="true" t="shared" si="27" ref="AD164:AD172">SUM(C164:G164,M164,S164,T164:AC164)</f>
        <v>1844</v>
      </c>
      <c r="AE164" s="37">
        <v>3</v>
      </c>
      <c r="AF164" s="37">
        <v>15</v>
      </c>
    </row>
    <row r="165" spans="2:32" ht="12.75">
      <c r="B165" s="37" t="s">
        <v>3</v>
      </c>
      <c r="C165" s="37">
        <v>18</v>
      </c>
      <c r="D165" s="37">
        <v>91</v>
      </c>
      <c r="E165" s="37">
        <v>620</v>
      </c>
      <c r="F165" s="37">
        <v>10</v>
      </c>
      <c r="G165" s="37">
        <v>7</v>
      </c>
      <c r="H165" s="37">
        <v>19</v>
      </c>
      <c r="I165" s="37">
        <v>6</v>
      </c>
      <c r="J165" s="37">
        <v>3</v>
      </c>
      <c r="K165" s="37">
        <v>0</v>
      </c>
      <c r="L165" s="37">
        <v>0</v>
      </c>
      <c r="M165" s="34">
        <f t="shared" si="25"/>
        <v>28</v>
      </c>
      <c r="N165" s="37">
        <v>0</v>
      </c>
      <c r="O165" s="37">
        <v>0</v>
      </c>
      <c r="P165" s="37">
        <v>0</v>
      </c>
      <c r="Q165" s="37">
        <v>0</v>
      </c>
      <c r="R165" s="37">
        <v>0</v>
      </c>
      <c r="S165" s="34">
        <f t="shared" si="26"/>
        <v>0</v>
      </c>
      <c r="T165" s="37">
        <v>3</v>
      </c>
      <c r="U165" s="37">
        <v>17</v>
      </c>
      <c r="V165" s="37">
        <v>15</v>
      </c>
      <c r="W165" s="37">
        <v>3</v>
      </c>
      <c r="X165" s="37">
        <v>9</v>
      </c>
      <c r="Y165" s="37">
        <v>15</v>
      </c>
      <c r="Z165" s="37">
        <v>12</v>
      </c>
      <c r="AA165" s="37">
        <v>3</v>
      </c>
      <c r="AB165" s="37">
        <v>3</v>
      </c>
      <c r="AC165" s="37">
        <v>0</v>
      </c>
      <c r="AD165" s="34">
        <f t="shared" si="27"/>
        <v>854</v>
      </c>
      <c r="AE165" s="37">
        <v>3</v>
      </c>
      <c r="AF165" s="37">
        <v>12</v>
      </c>
    </row>
    <row r="166" spans="2:32" ht="12.75">
      <c r="B166" s="37" t="s">
        <v>4</v>
      </c>
      <c r="C166" s="37">
        <v>20</v>
      </c>
      <c r="D166" s="37">
        <v>6</v>
      </c>
      <c r="E166" s="37">
        <v>6</v>
      </c>
      <c r="F166" s="37">
        <v>873</v>
      </c>
      <c r="G166" s="37">
        <v>23</v>
      </c>
      <c r="H166" s="37">
        <v>3</v>
      </c>
      <c r="I166" s="37">
        <v>0</v>
      </c>
      <c r="J166" s="37">
        <v>3</v>
      </c>
      <c r="K166" s="37">
        <v>0</v>
      </c>
      <c r="L166" s="37">
        <v>0</v>
      </c>
      <c r="M166" s="34">
        <f t="shared" si="25"/>
        <v>6</v>
      </c>
      <c r="N166" s="37">
        <v>0</v>
      </c>
      <c r="O166" s="37">
        <v>3</v>
      </c>
      <c r="P166" s="37">
        <v>4</v>
      </c>
      <c r="Q166" s="37">
        <v>0</v>
      </c>
      <c r="R166" s="37">
        <v>0</v>
      </c>
      <c r="S166" s="34">
        <f t="shared" si="26"/>
        <v>7</v>
      </c>
      <c r="T166" s="37">
        <v>0</v>
      </c>
      <c r="U166" s="37">
        <v>9</v>
      </c>
      <c r="V166" s="37">
        <v>0</v>
      </c>
      <c r="W166" s="37">
        <v>6</v>
      </c>
      <c r="X166" s="37">
        <v>9</v>
      </c>
      <c r="Y166" s="37">
        <v>6</v>
      </c>
      <c r="Z166" s="37">
        <v>0</v>
      </c>
      <c r="AA166" s="37">
        <v>3</v>
      </c>
      <c r="AB166" s="37">
        <v>0</v>
      </c>
      <c r="AC166" s="37">
        <v>0</v>
      </c>
      <c r="AD166" s="34">
        <f t="shared" si="27"/>
        <v>974</v>
      </c>
      <c r="AE166" s="37">
        <v>0</v>
      </c>
      <c r="AF166" s="37">
        <v>1</v>
      </c>
    </row>
    <row r="167" spans="2:32" ht="12.75">
      <c r="B167" s="37" t="s">
        <v>5</v>
      </c>
      <c r="C167" s="37">
        <v>32</v>
      </c>
      <c r="D167" s="37">
        <v>33</v>
      </c>
      <c r="E167" s="37">
        <v>7</v>
      </c>
      <c r="F167" s="37">
        <v>36</v>
      </c>
      <c r="G167" s="6">
        <v>1532</v>
      </c>
      <c r="H167" s="37">
        <v>6</v>
      </c>
      <c r="I167" s="37">
        <v>0</v>
      </c>
      <c r="J167" s="37">
        <v>0</v>
      </c>
      <c r="K167" s="37">
        <v>0</v>
      </c>
      <c r="L167" s="37">
        <v>0</v>
      </c>
      <c r="M167" s="34">
        <f t="shared" si="25"/>
        <v>6</v>
      </c>
      <c r="N167" s="37">
        <v>13</v>
      </c>
      <c r="O167" s="37">
        <v>3</v>
      </c>
      <c r="P167" s="37">
        <v>11</v>
      </c>
      <c r="Q167" s="37">
        <v>29</v>
      </c>
      <c r="R167" s="37">
        <v>6</v>
      </c>
      <c r="S167" s="34">
        <f t="shared" si="26"/>
        <v>62</v>
      </c>
      <c r="T167" s="37">
        <v>6</v>
      </c>
      <c r="U167" s="37">
        <v>24</v>
      </c>
      <c r="V167" s="37">
        <v>16</v>
      </c>
      <c r="W167" s="37">
        <v>6</v>
      </c>
      <c r="X167" s="37">
        <v>11</v>
      </c>
      <c r="Y167" s="37">
        <v>3</v>
      </c>
      <c r="Z167" s="37">
        <v>19</v>
      </c>
      <c r="AA167" s="37">
        <v>6</v>
      </c>
      <c r="AB167" s="37">
        <v>6</v>
      </c>
      <c r="AC167" s="37">
        <v>0</v>
      </c>
      <c r="AD167" s="34">
        <f t="shared" si="27"/>
        <v>1805</v>
      </c>
      <c r="AE167" s="37">
        <v>3</v>
      </c>
      <c r="AF167" s="37">
        <v>12</v>
      </c>
    </row>
    <row r="168" spans="2:32" ht="12.75">
      <c r="B168" s="118" t="s">
        <v>302</v>
      </c>
      <c r="C168" s="37">
        <v>5</v>
      </c>
      <c r="D168" s="37">
        <v>23</v>
      </c>
      <c r="E168" s="37">
        <v>24</v>
      </c>
      <c r="F168" s="37">
        <v>0</v>
      </c>
      <c r="G168" s="37">
        <v>0</v>
      </c>
      <c r="H168" s="37">
        <v>306</v>
      </c>
      <c r="I168" s="37">
        <v>9</v>
      </c>
      <c r="J168" s="37">
        <v>0</v>
      </c>
      <c r="K168" s="37">
        <v>18</v>
      </c>
      <c r="L168" s="37">
        <v>3</v>
      </c>
      <c r="M168" s="34">
        <f t="shared" si="25"/>
        <v>336</v>
      </c>
      <c r="N168" s="37">
        <v>3</v>
      </c>
      <c r="O168" s="37">
        <v>0</v>
      </c>
      <c r="P168" s="37">
        <v>0</v>
      </c>
      <c r="Q168" s="37">
        <v>0</v>
      </c>
      <c r="R168" s="37">
        <v>0</v>
      </c>
      <c r="S168" s="34">
        <f t="shared" si="26"/>
        <v>3</v>
      </c>
      <c r="T168" s="37">
        <v>6</v>
      </c>
      <c r="U168" s="37">
        <v>6</v>
      </c>
      <c r="V168" s="37">
        <v>0</v>
      </c>
      <c r="W168" s="37">
        <v>0</v>
      </c>
      <c r="X168" s="37">
        <v>0</v>
      </c>
      <c r="Y168" s="37">
        <v>3</v>
      </c>
      <c r="Z168" s="37">
        <v>10</v>
      </c>
      <c r="AA168" s="37">
        <v>3</v>
      </c>
      <c r="AB168" s="37">
        <v>0</v>
      </c>
      <c r="AC168" s="37">
        <v>0</v>
      </c>
      <c r="AD168" s="34">
        <f t="shared" si="27"/>
        <v>419</v>
      </c>
      <c r="AE168" s="37">
        <v>0</v>
      </c>
      <c r="AF168" s="37">
        <v>6</v>
      </c>
    </row>
    <row r="169" spans="2:32" ht="12.75">
      <c r="B169" s="118" t="s">
        <v>9</v>
      </c>
      <c r="C169" s="37">
        <v>4</v>
      </c>
      <c r="D169" s="37">
        <v>31</v>
      </c>
      <c r="E169" s="37">
        <v>4</v>
      </c>
      <c r="F169" s="37">
        <v>0</v>
      </c>
      <c r="G169" s="37">
        <v>3</v>
      </c>
      <c r="H169" s="37">
        <v>5</v>
      </c>
      <c r="I169" s="37">
        <v>82</v>
      </c>
      <c r="J169" s="37">
        <v>0</v>
      </c>
      <c r="K169" s="37">
        <v>16</v>
      </c>
      <c r="L169" s="37">
        <v>3</v>
      </c>
      <c r="M169" s="34">
        <f t="shared" si="25"/>
        <v>106</v>
      </c>
      <c r="N169" s="37">
        <v>0</v>
      </c>
      <c r="O169" s="37">
        <v>0</v>
      </c>
      <c r="P169" s="37">
        <v>0</v>
      </c>
      <c r="Q169" s="37">
        <v>3</v>
      </c>
      <c r="R169" s="37">
        <v>0</v>
      </c>
      <c r="S169" s="34">
        <f t="shared" si="26"/>
        <v>3</v>
      </c>
      <c r="T169" s="37">
        <v>4</v>
      </c>
      <c r="U169" s="37">
        <v>0</v>
      </c>
      <c r="V169" s="37">
        <v>3</v>
      </c>
      <c r="W169" s="37">
        <v>0</v>
      </c>
      <c r="X169" s="37">
        <v>3</v>
      </c>
      <c r="Y169" s="37">
        <v>6</v>
      </c>
      <c r="Z169" s="37">
        <v>0</v>
      </c>
      <c r="AA169" s="37">
        <v>3</v>
      </c>
      <c r="AB169" s="37">
        <v>0</v>
      </c>
      <c r="AC169" s="37">
        <v>0</v>
      </c>
      <c r="AD169" s="34">
        <f t="shared" si="27"/>
        <v>170</v>
      </c>
      <c r="AE169" s="37">
        <v>0</v>
      </c>
      <c r="AF169" s="37">
        <v>0</v>
      </c>
    </row>
    <row r="170" spans="2:32" ht="12.75">
      <c r="B170" s="37" t="s">
        <v>10</v>
      </c>
      <c r="C170" s="37">
        <v>7</v>
      </c>
      <c r="D170" s="37">
        <v>10</v>
      </c>
      <c r="E170" s="37">
        <v>5</v>
      </c>
      <c r="F170" s="37">
        <v>0</v>
      </c>
      <c r="G170" s="37">
        <v>0</v>
      </c>
      <c r="H170" s="37">
        <v>5</v>
      </c>
      <c r="I170" s="37">
        <v>3</v>
      </c>
      <c r="J170" s="37">
        <v>107</v>
      </c>
      <c r="K170" s="37">
        <v>0</v>
      </c>
      <c r="L170" s="37">
        <v>0</v>
      </c>
      <c r="M170" s="34">
        <f t="shared" si="25"/>
        <v>115</v>
      </c>
      <c r="N170" s="37">
        <v>0</v>
      </c>
      <c r="O170" s="37">
        <v>3</v>
      </c>
      <c r="P170" s="37">
        <v>0</v>
      </c>
      <c r="Q170" s="37">
        <v>0</v>
      </c>
      <c r="R170" s="37">
        <v>0</v>
      </c>
      <c r="S170" s="34">
        <f t="shared" si="26"/>
        <v>3</v>
      </c>
      <c r="T170" s="37">
        <v>0</v>
      </c>
      <c r="U170" s="37">
        <v>3</v>
      </c>
      <c r="V170" s="37">
        <v>9</v>
      </c>
      <c r="W170" s="37">
        <v>0</v>
      </c>
      <c r="X170" s="37">
        <v>0</v>
      </c>
      <c r="Y170" s="37">
        <v>3</v>
      </c>
      <c r="Z170" s="37">
        <v>0</v>
      </c>
      <c r="AA170" s="37">
        <v>0</v>
      </c>
      <c r="AB170" s="37">
        <v>0</v>
      </c>
      <c r="AC170" s="37">
        <v>0</v>
      </c>
      <c r="AD170" s="34">
        <f t="shared" si="27"/>
        <v>155</v>
      </c>
      <c r="AE170" s="37">
        <v>0</v>
      </c>
      <c r="AF170" s="37">
        <v>3</v>
      </c>
    </row>
    <row r="171" spans="2:32" ht="12.75">
      <c r="B171" s="37" t="s">
        <v>11</v>
      </c>
      <c r="C171" s="37">
        <v>0</v>
      </c>
      <c r="D171" s="37">
        <v>7</v>
      </c>
      <c r="E171" s="37">
        <v>14</v>
      </c>
      <c r="F171" s="37">
        <v>3</v>
      </c>
      <c r="G171" s="37">
        <v>0</v>
      </c>
      <c r="H171" s="37">
        <v>31</v>
      </c>
      <c r="I171" s="37">
        <v>15</v>
      </c>
      <c r="J171" s="37">
        <v>0</v>
      </c>
      <c r="K171" s="37">
        <v>265</v>
      </c>
      <c r="L171" s="37">
        <v>6</v>
      </c>
      <c r="M171" s="34">
        <f t="shared" si="25"/>
        <v>317</v>
      </c>
      <c r="N171" s="37">
        <v>3</v>
      </c>
      <c r="O171" s="37">
        <v>0</v>
      </c>
      <c r="P171" s="37">
        <v>0</v>
      </c>
      <c r="Q171" s="37">
        <v>0</v>
      </c>
      <c r="R171" s="37">
        <v>0</v>
      </c>
      <c r="S171" s="34">
        <f t="shared" si="26"/>
        <v>3</v>
      </c>
      <c r="T171" s="37">
        <v>3</v>
      </c>
      <c r="U171" s="37">
        <v>3</v>
      </c>
      <c r="V171" s="37">
        <v>9</v>
      </c>
      <c r="W171" s="37">
        <v>9</v>
      </c>
      <c r="X171" s="37">
        <v>0</v>
      </c>
      <c r="Y171" s="37">
        <v>0</v>
      </c>
      <c r="Z171" s="37">
        <v>3</v>
      </c>
      <c r="AA171" s="37">
        <v>3</v>
      </c>
      <c r="AB171" s="37">
        <v>0</v>
      </c>
      <c r="AC171" s="37">
        <v>0</v>
      </c>
      <c r="AD171" s="34">
        <f t="shared" si="27"/>
        <v>374</v>
      </c>
      <c r="AE171" s="37">
        <v>0</v>
      </c>
      <c r="AF171" s="37">
        <v>2</v>
      </c>
    </row>
    <row r="172" spans="2:32" ht="12.75">
      <c r="B172" s="37" t="s">
        <v>152</v>
      </c>
      <c r="C172" s="37">
        <v>3</v>
      </c>
      <c r="D172" s="6">
        <v>9</v>
      </c>
      <c r="E172" s="6">
        <v>5</v>
      </c>
      <c r="F172" s="6">
        <v>0</v>
      </c>
      <c r="G172" s="37">
        <v>3</v>
      </c>
      <c r="H172" s="37">
        <v>0</v>
      </c>
      <c r="I172" s="37">
        <v>6</v>
      </c>
      <c r="J172" s="37">
        <v>0</v>
      </c>
      <c r="K172" s="37">
        <v>5</v>
      </c>
      <c r="L172" s="37">
        <v>173</v>
      </c>
      <c r="M172" s="34">
        <f t="shared" si="25"/>
        <v>184</v>
      </c>
      <c r="N172" s="37">
        <v>3</v>
      </c>
      <c r="O172" s="37">
        <v>3</v>
      </c>
      <c r="P172" s="37">
        <v>0</v>
      </c>
      <c r="Q172" s="37">
        <v>0</v>
      </c>
      <c r="R172" s="37">
        <v>0</v>
      </c>
      <c r="S172" s="34">
        <f>SUM(N172:R172)</f>
        <v>6</v>
      </c>
      <c r="T172" s="37">
        <v>0</v>
      </c>
      <c r="U172" s="37">
        <v>12</v>
      </c>
      <c r="V172" s="6">
        <v>3</v>
      </c>
      <c r="W172" s="37">
        <v>3</v>
      </c>
      <c r="X172" s="37">
        <v>0</v>
      </c>
      <c r="Y172" s="37">
        <v>3</v>
      </c>
      <c r="Z172" s="37">
        <v>3</v>
      </c>
      <c r="AA172" s="37">
        <v>0</v>
      </c>
      <c r="AB172" s="6">
        <v>3</v>
      </c>
      <c r="AC172" s="37">
        <v>0</v>
      </c>
      <c r="AD172" s="34">
        <f t="shared" si="27"/>
        <v>237</v>
      </c>
      <c r="AE172" s="37">
        <v>0</v>
      </c>
      <c r="AF172" s="6">
        <v>28</v>
      </c>
    </row>
    <row r="173" spans="2:32" ht="12.75">
      <c r="B173" s="43" t="s">
        <v>153</v>
      </c>
      <c r="C173" s="34">
        <f aca="true" t="shared" si="28" ref="C173:AF173">SUM(C168:C172)</f>
        <v>19</v>
      </c>
      <c r="D173" s="34">
        <f t="shared" si="28"/>
        <v>80</v>
      </c>
      <c r="E173" s="34">
        <f t="shared" si="28"/>
        <v>52</v>
      </c>
      <c r="F173" s="34">
        <f t="shared" si="28"/>
        <v>3</v>
      </c>
      <c r="G173" s="34">
        <f t="shared" si="28"/>
        <v>6</v>
      </c>
      <c r="H173" s="34">
        <f t="shared" si="28"/>
        <v>347</v>
      </c>
      <c r="I173" s="34">
        <f t="shared" si="28"/>
        <v>115</v>
      </c>
      <c r="J173" s="34">
        <f t="shared" si="28"/>
        <v>107</v>
      </c>
      <c r="K173" s="34">
        <f t="shared" si="28"/>
        <v>304</v>
      </c>
      <c r="L173" s="34">
        <f t="shared" si="28"/>
        <v>185</v>
      </c>
      <c r="M173" s="34">
        <f t="shared" si="28"/>
        <v>1058</v>
      </c>
      <c r="N173" s="34">
        <f t="shared" si="28"/>
        <v>9</v>
      </c>
      <c r="O173" s="34">
        <f t="shared" si="28"/>
        <v>6</v>
      </c>
      <c r="P173" s="34">
        <f t="shared" si="28"/>
        <v>0</v>
      </c>
      <c r="Q173" s="34">
        <f t="shared" si="28"/>
        <v>3</v>
      </c>
      <c r="R173" s="34">
        <f t="shared" si="28"/>
        <v>0</v>
      </c>
      <c r="S173" s="34">
        <f t="shared" si="28"/>
        <v>18</v>
      </c>
      <c r="T173" s="34">
        <f t="shared" si="28"/>
        <v>13</v>
      </c>
      <c r="U173" s="34">
        <f t="shared" si="28"/>
        <v>24</v>
      </c>
      <c r="V173" s="34">
        <f t="shared" si="28"/>
        <v>24</v>
      </c>
      <c r="W173" s="34">
        <f t="shared" si="28"/>
        <v>12</v>
      </c>
      <c r="X173" s="34">
        <f t="shared" si="28"/>
        <v>3</v>
      </c>
      <c r="Y173" s="34">
        <f t="shared" si="28"/>
        <v>15</v>
      </c>
      <c r="Z173" s="34">
        <f t="shared" si="28"/>
        <v>16</v>
      </c>
      <c r="AA173" s="34">
        <f t="shared" si="28"/>
        <v>9</v>
      </c>
      <c r="AB173" s="34">
        <f t="shared" si="28"/>
        <v>3</v>
      </c>
      <c r="AC173" s="34">
        <f t="shared" si="28"/>
        <v>0</v>
      </c>
      <c r="AD173" s="34">
        <f t="shared" si="28"/>
        <v>1355</v>
      </c>
      <c r="AE173" s="34">
        <f t="shared" si="28"/>
        <v>0</v>
      </c>
      <c r="AF173" s="34">
        <f t="shared" si="28"/>
        <v>39</v>
      </c>
    </row>
    <row r="174" spans="2:32" ht="12.75">
      <c r="B174" s="37" t="s">
        <v>12</v>
      </c>
      <c r="C174" s="37">
        <v>25</v>
      </c>
      <c r="D174" s="37">
        <v>4</v>
      </c>
      <c r="E174" s="37">
        <v>0</v>
      </c>
      <c r="F174" s="37">
        <v>0</v>
      </c>
      <c r="G174" s="37">
        <v>12</v>
      </c>
      <c r="H174" s="37">
        <v>3</v>
      </c>
      <c r="I174" s="37">
        <v>0</v>
      </c>
      <c r="J174" s="37">
        <v>0</v>
      </c>
      <c r="K174" s="44" t="s">
        <v>24</v>
      </c>
      <c r="L174" s="37">
        <v>0</v>
      </c>
      <c r="M174" s="34">
        <f>SUM(H174:L174)</f>
        <v>3</v>
      </c>
      <c r="N174" s="37">
        <v>117</v>
      </c>
      <c r="O174" s="37">
        <v>16</v>
      </c>
      <c r="P174" s="37">
        <v>8</v>
      </c>
      <c r="Q174" s="37">
        <v>3</v>
      </c>
      <c r="R174" s="37">
        <v>8</v>
      </c>
      <c r="S174" s="34">
        <f>SUM(N174:R174)</f>
        <v>152</v>
      </c>
      <c r="T174" s="37">
        <v>0</v>
      </c>
      <c r="U174" s="37">
        <v>3</v>
      </c>
      <c r="V174" s="37">
        <v>6</v>
      </c>
      <c r="W174" s="37">
        <v>0</v>
      </c>
      <c r="X174" s="37">
        <v>0</v>
      </c>
      <c r="Y174" s="37">
        <v>0</v>
      </c>
      <c r="Z174" s="37">
        <v>9</v>
      </c>
      <c r="AA174" s="37">
        <v>3</v>
      </c>
      <c r="AB174" s="37">
        <v>0</v>
      </c>
      <c r="AC174" s="37">
        <v>0</v>
      </c>
      <c r="AD174" s="34">
        <f>SUM(C174:G174,M174,S174,T174:AC174)</f>
        <v>217</v>
      </c>
      <c r="AE174" s="37">
        <v>0</v>
      </c>
      <c r="AF174" s="37">
        <v>0</v>
      </c>
    </row>
    <row r="175" spans="2:32" ht="12.75">
      <c r="B175" s="37" t="s">
        <v>13</v>
      </c>
      <c r="C175" s="37">
        <v>10</v>
      </c>
      <c r="D175" s="37">
        <v>15</v>
      </c>
      <c r="E175" s="37">
        <v>0</v>
      </c>
      <c r="F175" s="37">
        <v>0</v>
      </c>
      <c r="G175" s="37">
        <v>3</v>
      </c>
      <c r="H175" s="37">
        <v>0</v>
      </c>
      <c r="I175" s="37">
        <v>0</v>
      </c>
      <c r="J175" s="37">
        <v>3</v>
      </c>
      <c r="K175" s="37">
        <v>0</v>
      </c>
      <c r="L175" s="37">
        <v>0</v>
      </c>
      <c r="M175" s="34">
        <f>SUM(H175:L175)</f>
        <v>3</v>
      </c>
      <c r="N175" s="37">
        <v>10</v>
      </c>
      <c r="O175" s="37">
        <v>360</v>
      </c>
      <c r="P175" s="37">
        <v>18</v>
      </c>
      <c r="Q175" s="37">
        <v>0</v>
      </c>
      <c r="R175" s="37">
        <v>5</v>
      </c>
      <c r="S175" s="34">
        <f>SUM(N175:R175)</f>
        <v>393</v>
      </c>
      <c r="T175" s="37">
        <v>0</v>
      </c>
      <c r="U175" s="37">
        <v>9</v>
      </c>
      <c r="V175" s="37">
        <v>12</v>
      </c>
      <c r="W175" s="37">
        <v>0</v>
      </c>
      <c r="X175" s="37">
        <v>3</v>
      </c>
      <c r="Y175" s="37">
        <v>3</v>
      </c>
      <c r="Z175" s="37">
        <v>0</v>
      </c>
      <c r="AA175" s="37">
        <v>7</v>
      </c>
      <c r="AB175" s="37">
        <v>0</v>
      </c>
      <c r="AC175" s="37">
        <v>3</v>
      </c>
      <c r="AD175" s="34">
        <f>SUM(C175:G175,M175,S175,T175:AC175)</f>
        <v>461</v>
      </c>
      <c r="AE175" s="37">
        <v>3</v>
      </c>
      <c r="AF175" s="37">
        <v>6</v>
      </c>
    </row>
    <row r="176" spans="2:32" ht="12.75">
      <c r="B176" s="37" t="s">
        <v>154</v>
      </c>
      <c r="C176" s="37">
        <v>6</v>
      </c>
      <c r="D176" s="37">
        <v>10</v>
      </c>
      <c r="E176" s="37">
        <v>6</v>
      </c>
      <c r="F176" s="37">
        <v>3</v>
      </c>
      <c r="G176" s="37">
        <v>19</v>
      </c>
      <c r="H176" s="37">
        <v>3</v>
      </c>
      <c r="I176" s="37">
        <v>0</v>
      </c>
      <c r="J176" s="37">
        <v>0</v>
      </c>
      <c r="K176" s="37">
        <v>0</v>
      </c>
      <c r="L176" s="37">
        <v>0</v>
      </c>
      <c r="M176" s="34">
        <f>SUM(H176:L176)</f>
        <v>3</v>
      </c>
      <c r="N176" s="37">
        <v>7</v>
      </c>
      <c r="O176" s="37">
        <v>23</v>
      </c>
      <c r="P176" s="37">
        <v>261</v>
      </c>
      <c r="Q176" s="37">
        <v>7</v>
      </c>
      <c r="R176" s="37">
        <v>25</v>
      </c>
      <c r="S176" s="34">
        <f>SUM(N176:R176)</f>
        <v>323</v>
      </c>
      <c r="T176" s="37">
        <v>7</v>
      </c>
      <c r="U176" s="37">
        <v>11</v>
      </c>
      <c r="V176" s="37">
        <v>6</v>
      </c>
      <c r="W176" s="37">
        <v>0</v>
      </c>
      <c r="X176" s="37">
        <v>3</v>
      </c>
      <c r="Y176" s="37">
        <v>6</v>
      </c>
      <c r="Z176" s="37">
        <v>12</v>
      </c>
      <c r="AA176" s="37">
        <v>12</v>
      </c>
      <c r="AB176" s="37">
        <v>0</v>
      </c>
      <c r="AC176" s="37">
        <v>0</v>
      </c>
      <c r="AD176" s="34">
        <f>SUM(C176:G176,M176,S176,T176:AC176)</f>
        <v>427</v>
      </c>
      <c r="AE176" s="37">
        <v>3</v>
      </c>
      <c r="AF176" s="37">
        <v>1</v>
      </c>
    </row>
    <row r="177" spans="2:32" ht="12.75">
      <c r="B177" s="37" t="s">
        <v>15</v>
      </c>
      <c r="C177" s="37">
        <v>5</v>
      </c>
      <c r="D177" s="37">
        <v>6</v>
      </c>
      <c r="E177" s="37">
        <v>0</v>
      </c>
      <c r="F177" s="37">
        <v>6</v>
      </c>
      <c r="G177" s="37">
        <v>25</v>
      </c>
      <c r="H177" s="37">
        <v>0</v>
      </c>
      <c r="I177" s="37">
        <v>0</v>
      </c>
      <c r="J177" s="37">
        <v>0</v>
      </c>
      <c r="K177" s="37">
        <v>0</v>
      </c>
      <c r="L177" s="37">
        <v>0</v>
      </c>
      <c r="M177" s="34">
        <f>SUM(H177:L177)</f>
        <v>0</v>
      </c>
      <c r="N177" s="37">
        <v>3</v>
      </c>
      <c r="O177" s="37">
        <v>3</v>
      </c>
      <c r="P177" s="37">
        <v>13</v>
      </c>
      <c r="Q177" s="37">
        <v>428</v>
      </c>
      <c r="R177" s="37">
        <v>14</v>
      </c>
      <c r="S177" s="34">
        <f>SUM(N177:R177)</f>
        <v>461</v>
      </c>
      <c r="T177" s="37">
        <v>6</v>
      </c>
      <c r="U177" s="37">
        <v>3</v>
      </c>
      <c r="V177" s="37">
        <v>0</v>
      </c>
      <c r="W177" s="37">
        <v>3</v>
      </c>
      <c r="X177" s="37">
        <v>6</v>
      </c>
      <c r="Y177" s="37">
        <v>3</v>
      </c>
      <c r="Z177" s="37">
        <v>0</v>
      </c>
      <c r="AA177" s="37">
        <v>0</v>
      </c>
      <c r="AB177" s="37">
        <v>0</v>
      </c>
      <c r="AC177" s="37">
        <v>0</v>
      </c>
      <c r="AD177" s="34">
        <f>SUM(C177:G177,M177,S177,T177:AC177)</f>
        <v>524</v>
      </c>
      <c r="AE177" s="37">
        <v>0</v>
      </c>
      <c r="AF177" s="37">
        <v>1</v>
      </c>
    </row>
    <row r="178" spans="2:32" ht="12.75">
      <c r="B178" s="37" t="s">
        <v>155</v>
      </c>
      <c r="C178" s="37">
        <v>9</v>
      </c>
      <c r="D178" s="37">
        <v>13</v>
      </c>
      <c r="E178" s="37">
        <v>3</v>
      </c>
      <c r="F178" s="37">
        <v>6</v>
      </c>
      <c r="G178" s="37">
        <v>9</v>
      </c>
      <c r="H178" s="37">
        <v>0</v>
      </c>
      <c r="I178" s="37">
        <v>0</v>
      </c>
      <c r="J178" s="37">
        <v>0</v>
      </c>
      <c r="K178" s="37">
        <v>0</v>
      </c>
      <c r="L178" s="37">
        <v>0</v>
      </c>
      <c r="M178" s="34">
        <f>SUM(H178:L178)</f>
        <v>0</v>
      </c>
      <c r="N178" s="37">
        <v>8</v>
      </c>
      <c r="O178" s="37">
        <v>9</v>
      </c>
      <c r="P178" s="37">
        <v>26</v>
      </c>
      <c r="Q178" s="37">
        <v>9</v>
      </c>
      <c r="R178" s="37">
        <v>652</v>
      </c>
      <c r="S178" s="34">
        <f>SUM(N178:R178)</f>
        <v>704</v>
      </c>
      <c r="T178" s="37">
        <v>32</v>
      </c>
      <c r="U178" s="37">
        <v>25</v>
      </c>
      <c r="V178" s="37">
        <v>0</v>
      </c>
      <c r="W178" s="37">
        <v>0</v>
      </c>
      <c r="X178" s="37">
        <v>0</v>
      </c>
      <c r="Y178" s="37">
        <v>9</v>
      </c>
      <c r="Z178" s="37">
        <v>6</v>
      </c>
      <c r="AA178" s="37">
        <v>6</v>
      </c>
      <c r="AB178" s="37">
        <v>3</v>
      </c>
      <c r="AC178" s="37">
        <v>6</v>
      </c>
      <c r="AD178" s="34">
        <f>SUM(C178:G178,M178,S178,T178:AC178)</f>
        <v>831</v>
      </c>
      <c r="AE178" s="37">
        <v>0</v>
      </c>
      <c r="AF178" s="37">
        <v>12</v>
      </c>
    </row>
    <row r="179" spans="2:32" ht="12.75">
      <c r="B179" s="43" t="s">
        <v>156</v>
      </c>
      <c r="C179" s="34">
        <f aca="true" t="shared" si="29" ref="C179:AF179">SUM(C174:C178)</f>
        <v>55</v>
      </c>
      <c r="D179" s="34">
        <f t="shared" si="29"/>
        <v>48</v>
      </c>
      <c r="E179" s="34">
        <f t="shared" si="29"/>
        <v>9</v>
      </c>
      <c r="F179" s="34">
        <f t="shared" si="29"/>
        <v>15</v>
      </c>
      <c r="G179" s="34">
        <f t="shared" si="29"/>
        <v>68</v>
      </c>
      <c r="H179" s="34">
        <f t="shared" si="29"/>
        <v>6</v>
      </c>
      <c r="I179" s="34">
        <f t="shared" si="29"/>
        <v>0</v>
      </c>
      <c r="J179" s="34">
        <f t="shared" si="29"/>
        <v>3</v>
      </c>
      <c r="K179" s="34">
        <f t="shared" si="29"/>
        <v>0</v>
      </c>
      <c r="L179" s="34">
        <f t="shared" si="29"/>
        <v>0</v>
      </c>
      <c r="M179" s="34">
        <f t="shared" si="29"/>
        <v>9</v>
      </c>
      <c r="N179" s="34">
        <f t="shared" si="29"/>
        <v>145</v>
      </c>
      <c r="O179" s="34">
        <f t="shared" si="29"/>
        <v>411</v>
      </c>
      <c r="P179" s="34">
        <f t="shared" si="29"/>
        <v>326</v>
      </c>
      <c r="Q179" s="34">
        <f t="shared" si="29"/>
        <v>447</v>
      </c>
      <c r="R179" s="34">
        <f t="shared" si="29"/>
        <v>704</v>
      </c>
      <c r="S179" s="34">
        <f t="shared" si="29"/>
        <v>2033</v>
      </c>
      <c r="T179" s="34">
        <f t="shared" si="29"/>
        <v>45</v>
      </c>
      <c r="U179" s="34">
        <f t="shared" si="29"/>
        <v>51</v>
      </c>
      <c r="V179" s="34">
        <f t="shared" si="29"/>
        <v>24</v>
      </c>
      <c r="W179" s="34">
        <f t="shared" si="29"/>
        <v>3</v>
      </c>
      <c r="X179" s="34">
        <f t="shared" si="29"/>
        <v>12</v>
      </c>
      <c r="Y179" s="34">
        <f t="shared" si="29"/>
        <v>21</v>
      </c>
      <c r="Z179" s="34">
        <f t="shared" si="29"/>
        <v>27</v>
      </c>
      <c r="AA179" s="34">
        <f t="shared" si="29"/>
        <v>28</v>
      </c>
      <c r="AB179" s="34">
        <f t="shared" si="29"/>
        <v>3</v>
      </c>
      <c r="AC179" s="34">
        <f t="shared" si="29"/>
        <v>9</v>
      </c>
      <c r="AD179" s="34">
        <f t="shared" si="29"/>
        <v>2460</v>
      </c>
      <c r="AE179" s="34">
        <f t="shared" si="29"/>
        <v>6</v>
      </c>
      <c r="AF179" s="34">
        <f t="shared" si="29"/>
        <v>20</v>
      </c>
    </row>
    <row r="180" spans="2:32" ht="12.75">
      <c r="B180" s="37" t="s">
        <v>157</v>
      </c>
      <c r="C180" s="37">
        <v>3</v>
      </c>
      <c r="D180" s="37">
        <v>22</v>
      </c>
      <c r="E180" s="37">
        <v>6</v>
      </c>
      <c r="F180" s="37">
        <v>7</v>
      </c>
      <c r="G180" s="37">
        <v>9</v>
      </c>
      <c r="H180" s="37">
        <v>9</v>
      </c>
      <c r="I180" s="37">
        <v>0</v>
      </c>
      <c r="J180" s="37">
        <v>0</v>
      </c>
      <c r="K180" s="37">
        <v>0</v>
      </c>
      <c r="L180" s="37">
        <v>0</v>
      </c>
      <c r="M180" s="34">
        <f>SUM(H180:L180)</f>
        <v>9</v>
      </c>
      <c r="N180" s="37">
        <v>3</v>
      </c>
      <c r="O180" s="37">
        <v>3</v>
      </c>
      <c r="P180" s="37">
        <v>4</v>
      </c>
      <c r="Q180" s="37">
        <v>36</v>
      </c>
      <c r="R180" s="37">
        <v>29</v>
      </c>
      <c r="S180" s="34">
        <f>SUM(N180:R180)</f>
        <v>75</v>
      </c>
      <c r="T180" s="6">
        <v>2391</v>
      </c>
      <c r="U180" s="37">
        <v>81</v>
      </c>
      <c r="V180" s="37">
        <v>37</v>
      </c>
      <c r="W180" s="37">
        <v>24</v>
      </c>
      <c r="X180" s="37">
        <v>15</v>
      </c>
      <c r="Y180" s="37">
        <v>24</v>
      </c>
      <c r="Z180" s="37">
        <v>30</v>
      </c>
      <c r="AA180" s="37">
        <v>27</v>
      </c>
      <c r="AB180" s="37">
        <v>3</v>
      </c>
      <c r="AC180" s="37">
        <v>6</v>
      </c>
      <c r="AD180" s="34">
        <f>SUM(C180:G180,M180,S180,T180:AC180)</f>
        <v>2769</v>
      </c>
      <c r="AE180" s="37">
        <v>9</v>
      </c>
      <c r="AF180" s="37">
        <v>31</v>
      </c>
    </row>
    <row r="181" spans="2:32" ht="12.75">
      <c r="B181" s="37" t="s">
        <v>158</v>
      </c>
      <c r="C181" s="37">
        <v>12</v>
      </c>
      <c r="D181" s="37">
        <v>98</v>
      </c>
      <c r="E181" s="37">
        <v>3</v>
      </c>
      <c r="F181" s="37">
        <v>21</v>
      </c>
      <c r="G181" s="37">
        <v>21</v>
      </c>
      <c r="H181" s="37">
        <v>12</v>
      </c>
      <c r="I181" s="37">
        <v>0</v>
      </c>
      <c r="J181" s="37">
        <v>6</v>
      </c>
      <c r="K181" s="37">
        <v>0</v>
      </c>
      <c r="L181" s="37">
        <v>6</v>
      </c>
      <c r="M181" s="34">
        <f aca="true" t="shared" si="30" ref="M181:M189">SUM(H181:L181)</f>
        <v>24</v>
      </c>
      <c r="N181" s="37">
        <v>0</v>
      </c>
      <c r="O181" s="37">
        <v>3</v>
      </c>
      <c r="P181" s="37">
        <v>6</v>
      </c>
      <c r="Q181" s="37">
        <v>6</v>
      </c>
      <c r="R181" s="37">
        <v>22</v>
      </c>
      <c r="S181" s="34">
        <f aca="true" t="shared" si="31" ref="S181:S189">SUM(N181:R181)</f>
        <v>37</v>
      </c>
      <c r="T181" s="37">
        <v>51</v>
      </c>
      <c r="U181" s="37"/>
      <c r="V181" s="37"/>
      <c r="W181" s="37"/>
      <c r="X181" s="37"/>
      <c r="Y181" s="6"/>
      <c r="Z181" s="6"/>
      <c r="AA181" s="6"/>
      <c r="AB181" s="6"/>
      <c r="AC181" s="6"/>
      <c r="AD181" s="34"/>
      <c r="AE181" s="6"/>
      <c r="AF181" s="6"/>
    </row>
    <row r="182" spans="2:32" ht="12.75">
      <c r="B182" s="37" t="s">
        <v>159</v>
      </c>
      <c r="C182" s="6">
        <v>15</v>
      </c>
      <c r="D182" s="37">
        <v>63</v>
      </c>
      <c r="E182" s="37">
        <v>15</v>
      </c>
      <c r="F182" s="6">
        <v>12</v>
      </c>
      <c r="G182" s="37">
        <v>27</v>
      </c>
      <c r="H182" s="37">
        <v>6</v>
      </c>
      <c r="I182" s="37">
        <v>0</v>
      </c>
      <c r="J182" s="37">
        <v>0</v>
      </c>
      <c r="K182" s="37">
        <v>0</v>
      </c>
      <c r="L182" s="37">
        <v>0</v>
      </c>
      <c r="M182" s="34">
        <f t="shared" si="30"/>
        <v>6</v>
      </c>
      <c r="N182" s="37">
        <v>3</v>
      </c>
      <c r="O182" s="37">
        <v>3</v>
      </c>
      <c r="P182" s="37">
        <v>0</v>
      </c>
      <c r="Q182" s="6">
        <v>6</v>
      </c>
      <c r="R182" s="37">
        <v>12</v>
      </c>
      <c r="S182" s="34">
        <f t="shared" si="31"/>
        <v>24</v>
      </c>
      <c r="T182" s="6">
        <v>46</v>
      </c>
      <c r="U182" s="37"/>
      <c r="V182" s="37"/>
      <c r="W182" s="37"/>
      <c r="X182" s="6"/>
      <c r="Y182" s="6"/>
      <c r="Z182" s="6"/>
      <c r="AA182" s="6"/>
      <c r="AB182" s="6"/>
      <c r="AC182" s="6"/>
      <c r="AD182" s="34"/>
      <c r="AE182" s="6"/>
      <c r="AF182" s="6"/>
    </row>
    <row r="183" spans="2:32" ht="12.75">
      <c r="B183" s="37" t="s">
        <v>160</v>
      </c>
      <c r="C183" s="37">
        <v>6</v>
      </c>
      <c r="D183" s="37">
        <v>18</v>
      </c>
      <c r="E183" s="37">
        <v>9</v>
      </c>
      <c r="F183" s="37">
        <v>18</v>
      </c>
      <c r="G183" s="37">
        <v>6</v>
      </c>
      <c r="H183" s="37">
        <v>3</v>
      </c>
      <c r="I183" s="37">
        <v>3</v>
      </c>
      <c r="J183" s="37">
        <v>0</v>
      </c>
      <c r="K183" s="37">
        <v>0</v>
      </c>
      <c r="L183" s="37">
        <v>6</v>
      </c>
      <c r="M183" s="34">
        <f t="shared" si="30"/>
        <v>12</v>
      </c>
      <c r="N183" s="37">
        <v>0</v>
      </c>
      <c r="O183" s="37">
        <v>3</v>
      </c>
      <c r="P183" s="37">
        <v>0</v>
      </c>
      <c r="Q183" s="37">
        <v>6</v>
      </c>
      <c r="R183" s="37">
        <v>12</v>
      </c>
      <c r="S183" s="34">
        <f t="shared" si="31"/>
        <v>21</v>
      </c>
      <c r="T183" s="37">
        <v>24</v>
      </c>
      <c r="U183" s="37"/>
      <c r="V183" s="37"/>
      <c r="W183" s="37"/>
      <c r="X183" s="6"/>
      <c r="Y183" s="6"/>
      <c r="Z183" s="6"/>
      <c r="AA183" s="6"/>
      <c r="AB183" s="6"/>
      <c r="AC183" s="6"/>
      <c r="AD183" s="34"/>
      <c r="AE183" s="6"/>
      <c r="AF183" s="6"/>
    </row>
    <row r="184" spans="2:32" ht="12.75">
      <c r="B184" s="37" t="s">
        <v>161</v>
      </c>
      <c r="C184" s="37">
        <v>0</v>
      </c>
      <c r="D184" s="37">
        <v>12</v>
      </c>
      <c r="E184" s="37">
        <v>12</v>
      </c>
      <c r="F184" s="37">
        <v>0</v>
      </c>
      <c r="G184" s="37">
        <v>13</v>
      </c>
      <c r="H184" s="37">
        <v>9</v>
      </c>
      <c r="I184" s="37">
        <v>0</v>
      </c>
      <c r="J184" s="37">
        <v>3</v>
      </c>
      <c r="K184" s="37">
        <v>0</v>
      </c>
      <c r="L184" s="37">
        <v>0</v>
      </c>
      <c r="M184" s="34">
        <f t="shared" si="30"/>
        <v>12</v>
      </c>
      <c r="N184" s="37">
        <v>0</v>
      </c>
      <c r="O184" s="37">
        <v>3</v>
      </c>
      <c r="P184" s="37">
        <v>0</v>
      </c>
      <c r="Q184" s="37">
        <v>0</v>
      </c>
      <c r="R184" s="37">
        <v>6</v>
      </c>
      <c r="S184" s="34">
        <f t="shared" si="31"/>
        <v>9</v>
      </c>
      <c r="T184" s="37">
        <v>12</v>
      </c>
      <c r="U184" s="37"/>
      <c r="V184" s="37"/>
      <c r="W184" s="37"/>
      <c r="X184" s="6"/>
      <c r="Y184" s="6"/>
      <c r="Z184" s="6"/>
      <c r="AA184" s="6"/>
      <c r="AB184" s="6"/>
      <c r="AC184" s="6"/>
      <c r="AD184" s="34"/>
      <c r="AE184" s="6"/>
      <c r="AF184" s="6"/>
    </row>
    <row r="185" spans="2:32" ht="12.75">
      <c r="B185" s="37" t="s">
        <v>162</v>
      </c>
      <c r="C185" s="37">
        <v>3</v>
      </c>
      <c r="D185" s="37">
        <v>24</v>
      </c>
      <c r="E185" s="37">
        <v>9</v>
      </c>
      <c r="F185" s="37">
        <v>9</v>
      </c>
      <c r="G185" s="37">
        <v>12</v>
      </c>
      <c r="H185" s="37">
        <v>6</v>
      </c>
      <c r="I185" s="37">
        <v>0</v>
      </c>
      <c r="J185" s="37">
        <v>0</v>
      </c>
      <c r="K185" s="37">
        <v>0</v>
      </c>
      <c r="L185" s="37">
        <v>0</v>
      </c>
      <c r="M185" s="34">
        <f t="shared" si="30"/>
        <v>6</v>
      </c>
      <c r="N185" s="37">
        <v>3</v>
      </c>
      <c r="O185" s="37">
        <v>0</v>
      </c>
      <c r="P185" s="37">
        <v>9</v>
      </c>
      <c r="Q185" s="37">
        <v>12</v>
      </c>
      <c r="R185" s="37">
        <v>3</v>
      </c>
      <c r="S185" s="34">
        <f t="shared" si="31"/>
        <v>27</v>
      </c>
      <c r="T185" s="37">
        <v>12</v>
      </c>
      <c r="U185" s="37"/>
      <c r="V185" s="37"/>
      <c r="W185" s="37"/>
      <c r="X185" s="6"/>
      <c r="Y185" s="6"/>
      <c r="Z185" s="6"/>
      <c r="AA185" s="6"/>
      <c r="AB185" s="6"/>
      <c r="AC185" s="6"/>
      <c r="AD185" s="34"/>
      <c r="AE185" s="6"/>
      <c r="AF185" s="6"/>
    </row>
    <row r="186" spans="2:32" ht="12.75">
      <c r="B186" s="37" t="s">
        <v>163</v>
      </c>
      <c r="C186" s="37">
        <v>15</v>
      </c>
      <c r="D186" s="37">
        <v>33</v>
      </c>
      <c r="E186" s="37">
        <v>6</v>
      </c>
      <c r="F186" s="37">
        <v>12</v>
      </c>
      <c r="G186" s="37">
        <v>15</v>
      </c>
      <c r="H186" s="37">
        <v>24</v>
      </c>
      <c r="I186" s="37">
        <v>0</v>
      </c>
      <c r="J186" s="37">
        <v>3</v>
      </c>
      <c r="K186" s="37">
        <v>6</v>
      </c>
      <c r="L186" s="37">
        <v>0</v>
      </c>
      <c r="M186" s="34">
        <f t="shared" si="30"/>
        <v>33</v>
      </c>
      <c r="N186" s="37">
        <v>0</v>
      </c>
      <c r="O186" s="37">
        <v>6</v>
      </c>
      <c r="P186" s="37">
        <v>3</v>
      </c>
      <c r="Q186" s="37">
        <v>3</v>
      </c>
      <c r="R186" s="37">
        <v>3</v>
      </c>
      <c r="S186" s="34">
        <f t="shared" si="31"/>
        <v>15</v>
      </c>
      <c r="T186" s="37">
        <v>33</v>
      </c>
      <c r="U186" s="37"/>
      <c r="V186" s="37"/>
      <c r="W186" s="37"/>
      <c r="X186" s="6"/>
      <c r="Y186" s="6"/>
      <c r="Z186" s="6"/>
      <c r="AA186" s="6"/>
      <c r="AB186" s="6"/>
      <c r="AC186" s="6"/>
      <c r="AD186" s="34"/>
      <c r="AE186" s="6"/>
      <c r="AF186" s="6"/>
    </row>
    <row r="187" spans="2:32" ht="12.75">
      <c r="B187" s="37" t="s">
        <v>164</v>
      </c>
      <c r="C187" s="37">
        <v>18</v>
      </c>
      <c r="D187" s="37">
        <v>23</v>
      </c>
      <c r="E187" s="37">
        <v>9</v>
      </c>
      <c r="F187" s="37">
        <v>12</v>
      </c>
      <c r="G187" s="37">
        <v>15</v>
      </c>
      <c r="H187" s="37">
        <v>3</v>
      </c>
      <c r="I187" s="37">
        <v>0</v>
      </c>
      <c r="J187" s="37">
        <v>0</v>
      </c>
      <c r="K187" s="37">
        <v>6</v>
      </c>
      <c r="L187" s="37">
        <v>3</v>
      </c>
      <c r="M187" s="34">
        <f t="shared" si="30"/>
        <v>12</v>
      </c>
      <c r="N187" s="37">
        <v>0</v>
      </c>
      <c r="O187" s="37">
        <v>0</v>
      </c>
      <c r="P187" s="37">
        <v>6</v>
      </c>
      <c r="Q187" s="37">
        <v>6</v>
      </c>
      <c r="R187" s="37">
        <v>9</v>
      </c>
      <c r="S187" s="34">
        <f t="shared" si="31"/>
        <v>21</v>
      </c>
      <c r="T187" s="37">
        <v>42</v>
      </c>
      <c r="U187" s="37"/>
      <c r="V187" s="37"/>
      <c r="W187" s="37"/>
      <c r="X187" s="6"/>
      <c r="Y187" s="6"/>
      <c r="Z187" s="6"/>
      <c r="AA187" s="6"/>
      <c r="AB187" s="6"/>
      <c r="AC187" s="6"/>
      <c r="AD187" s="34"/>
      <c r="AE187" s="6"/>
      <c r="AF187" s="6"/>
    </row>
    <row r="188" spans="2:32" ht="12.75">
      <c r="B188" s="37" t="s">
        <v>165</v>
      </c>
      <c r="C188" s="37">
        <v>12</v>
      </c>
      <c r="D188" s="37">
        <v>12</v>
      </c>
      <c r="E188" s="37">
        <v>6</v>
      </c>
      <c r="F188" s="37">
        <v>3</v>
      </c>
      <c r="G188" s="37">
        <v>9</v>
      </c>
      <c r="H188" s="37">
        <v>6</v>
      </c>
      <c r="I188" s="37">
        <v>0</v>
      </c>
      <c r="J188" s="37">
        <v>3</v>
      </c>
      <c r="K188" s="37">
        <v>0</v>
      </c>
      <c r="L188" s="37">
        <v>0</v>
      </c>
      <c r="M188" s="34">
        <f t="shared" si="30"/>
        <v>9</v>
      </c>
      <c r="N188" s="37">
        <v>0</v>
      </c>
      <c r="O188" s="37">
        <v>0</v>
      </c>
      <c r="P188" s="37">
        <v>0</v>
      </c>
      <c r="Q188" s="37">
        <v>0</v>
      </c>
      <c r="R188" s="37">
        <v>9</v>
      </c>
      <c r="S188" s="34">
        <f t="shared" si="31"/>
        <v>9</v>
      </c>
      <c r="T188" s="37">
        <v>15</v>
      </c>
      <c r="U188" s="37"/>
      <c r="V188" s="37"/>
      <c r="W188" s="37"/>
      <c r="X188" s="6"/>
      <c r="Y188" s="6"/>
      <c r="Z188" s="6"/>
      <c r="AA188" s="6"/>
      <c r="AB188" s="6"/>
      <c r="AC188" s="6"/>
      <c r="AD188" s="34"/>
      <c r="AE188" s="6"/>
      <c r="AF188" s="6"/>
    </row>
    <row r="189" spans="2:32" ht="12.75">
      <c r="B189" s="37" t="s">
        <v>36</v>
      </c>
      <c r="C189" s="37">
        <v>0</v>
      </c>
      <c r="D189" s="37">
        <v>7</v>
      </c>
      <c r="E189" s="37">
        <v>0</v>
      </c>
      <c r="F189" s="37">
        <v>3</v>
      </c>
      <c r="G189" s="37">
        <v>6</v>
      </c>
      <c r="H189" s="37">
        <v>0</v>
      </c>
      <c r="I189" s="37">
        <v>0</v>
      </c>
      <c r="J189" s="37">
        <v>0</v>
      </c>
      <c r="K189" s="37">
        <v>0</v>
      </c>
      <c r="L189" s="37">
        <v>3</v>
      </c>
      <c r="M189" s="34">
        <f t="shared" si="30"/>
        <v>3</v>
      </c>
      <c r="N189" s="37">
        <v>0</v>
      </c>
      <c r="O189" s="37">
        <v>3</v>
      </c>
      <c r="P189" s="37">
        <v>0</v>
      </c>
      <c r="Q189" s="37">
        <v>0</v>
      </c>
      <c r="R189" s="37">
        <v>0</v>
      </c>
      <c r="S189" s="34">
        <f t="shared" si="31"/>
        <v>3</v>
      </c>
      <c r="T189" s="37">
        <v>3</v>
      </c>
      <c r="U189" s="37"/>
      <c r="V189" s="37"/>
      <c r="W189" s="37"/>
      <c r="X189" s="6"/>
      <c r="Y189" s="6"/>
      <c r="Z189" s="6"/>
      <c r="AA189" s="6"/>
      <c r="AB189" s="6"/>
      <c r="AC189" s="6"/>
      <c r="AD189" s="34"/>
      <c r="AE189" s="6"/>
      <c r="AF189" s="6"/>
    </row>
    <row r="190" spans="2:32" ht="12.75">
      <c r="B190" s="43" t="s">
        <v>143</v>
      </c>
      <c r="C190" s="34">
        <f aca="true" t="shared" si="32" ref="C190:T190">SUM(C163:C167,C173,C179,C180:C189)</f>
        <v>1163</v>
      </c>
      <c r="D190" s="34">
        <f t="shared" si="32"/>
        <v>2061</v>
      </c>
      <c r="E190" s="34">
        <f t="shared" si="32"/>
        <v>881</v>
      </c>
      <c r="F190" s="34">
        <f t="shared" si="32"/>
        <v>1085</v>
      </c>
      <c r="G190" s="34">
        <f t="shared" si="32"/>
        <v>1802</v>
      </c>
      <c r="H190" s="34">
        <f t="shared" si="32"/>
        <v>483</v>
      </c>
      <c r="I190" s="34">
        <f t="shared" si="32"/>
        <v>132</v>
      </c>
      <c r="J190" s="34">
        <f t="shared" si="32"/>
        <v>141</v>
      </c>
      <c r="K190" s="34">
        <f t="shared" si="32"/>
        <v>322</v>
      </c>
      <c r="L190" s="34">
        <f t="shared" si="32"/>
        <v>206</v>
      </c>
      <c r="M190" s="34">
        <f t="shared" si="32"/>
        <v>1284</v>
      </c>
      <c r="N190" s="34">
        <f t="shared" si="32"/>
        <v>182</v>
      </c>
      <c r="O190" s="34">
        <f t="shared" si="32"/>
        <v>465</v>
      </c>
      <c r="P190" s="34">
        <f t="shared" si="32"/>
        <v>375</v>
      </c>
      <c r="Q190" s="34">
        <f t="shared" si="32"/>
        <v>561</v>
      </c>
      <c r="R190" s="34">
        <f t="shared" si="32"/>
        <v>824</v>
      </c>
      <c r="S190" s="34">
        <f t="shared" si="32"/>
        <v>2407</v>
      </c>
      <c r="T190" s="34">
        <f t="shared" si="32"/>
        <v>2711</v>
      </c>
      <c r="U190" s="34"/>
      <c r="V190" s="34"/>
      <c r="W190" s="34"/>
      <c r="X190" s="34"/>
      <c r="Y190" s="34"/>
      <c r="Z190" s="34"/>
      <c r="AA190" s="34"/>
      <c r="AB190" s="34"/>
      <c r="AC190" s="34"/>
      <c r="AD190" s="34"/>
      <c r="AE190" s="34"/>
      <c r="AF190" s="34"/>
    </row>
    <row r="191" spans="2:32" ht="12.75">
      <c r="B191" s="37" t="s">
        <v>37</v>
      </c>
      <c r="C191" s="6">
        <v>0</v>
      </c>
      <c r="D191" s="6">
        <v>6</v>
      </c>
      <c r="E191" s="6">
        <v>0</v>
      </c>
      <c r="F191" s="6">
        <v>0</v>
      </c>
      <c r="G191" s="6">
        <v>0</v>
      </c>
      <c r="H191" s="6">
        <v>3</v>
      </c>
      <c r="I191" s="6">
        <v>0</v>
      </c>
      <c r="J191" s="6">
        <v>0</v>
      </c>
      <c r="K191" s="6">
        <v>0</v>
      </c>
      <c r="L191" s="6">
        <v>0</v>
      </c>
      <c r="M191" s="34">
        <f>SUM(H191:L191)</f>
        <v>3</v>
      </c>
      <c r="N191" s="6">
        <v>0</v>
      </c>
      <c r="O191" s="6">
        <v>0</v>
      </c>
      <c r="P191" s="6">
        <v>0</v>
      </c>
      <c r="Q191" s="6">
        <v>3</v>
      </c>
      <c r="R191" s="6">
        <v>3</v>
      </c>
      <c r="S191" s="34">
        <f>SUM(N191:R191)</f>
        <v>6</v>
      </c>
      <c r="T191" s="6">
        <v>0</v>
      </c>
      <c r="U191" s="74"/>
      <c r="V191" s="74"/>
      <c r="W191" s="74"/>
      <c r="X191" s="6"/>
      <c r="Y191" s="6"/>
      <c r="Z191" s="6"/>
      <c r="AA191" s="6"/>
      <c r="AB191" s="6"/>
      <c r="AC191" s="6"/>
      <c r="AD191" s="34"/>
      <c r="AE191" s="6"/>
      <c r="AF191" s="6"/>
    </row>
    <row r="192" spans="2:32" ht="12.75">
      <c r="B192" s="37" t="s">
        <v>38</v>
      </c>
      <c r="C192" s="6">
        <v>12</v>
      </c>
      <c r="D192" s="37">
        <v>21</v>
      </c>
      <c r="E192" s="6">
        <v>6</v>
      </c>
      <c r="F192" s="37">
        <v>9</v>
      </c>
      <c r="G192" s="37">
        <v>9</v>
      </c>
      <c r="H192" s="37">
        <v>3</v>
      </c>
      <c r="I192" s="6">
        <v>0</v>
      </c>
      <c r="J192" s="6">
        <v>3</v>
      </c>
      <c r="K192" s="6">
        <v>0</v>
      </c>
      <c r="L192" s="6">
        <v>9</v>
      </c>
      <c r="M192" s="34">
        <f>SUM(H192:L192)</f>
        <v>15</v>
      </c>
      <c r="N192" s="6">
        <v>3</v>
      </c>
      <c r="O192" s="6">
        <v>0</v>
      </c>
      <c r="P192" s="6">
        <v>0</v>
      </c>
      <c r="Q192" s="6">
        <v>3</v>
      </c>
      <c r="R192" s="6">
        <v>6</v>
      </c>
      <c r="S192" s="34">
        <f>SUM(N192:R192)</f>
        <v>12</v>
      </c>
      <c r="T192" s="37">
        <v>21</v>
      </c>
      <c r="U192" s="37"/>
      <c r="V192" s="37"/>
      <c r="W192" s="37"/>
      <c r="X192" s="6"/>
      <c r="Y192" s="6"/>
      <c r="Z192" s="6"/>
      <c r="AA192" s="6"/>
      <c r="AB192" s="6"/>
      <c r="AC192" s="6"/>
      <c r="AD192" s="34"/>
      <c r="AE192" s="6"/>
      <c r="AF192" s="6"/>
    </row>
    <row r="193" spans="2:32" ht="12.75">
      <c r="B193" s="41" t="s">
        <v>39</v>
      </c>
      <c r="C193" s="6">
        <v>15</v>
      </c>
      <c r="D193" s="37">
        <v>141</v>
      </c>
      <c r="E193" s="6">
        <v>29</v>
      </c>
      <c r="F193" s="37">
        <v>32</v>
      </c>
      <c r="G193" s="37">
        <v>36</v>
      </c>
      <c r="H193" s="37">
        <v>5</v>
      </c>
      <c r="I193" s="6">
        <v>3</v>
      </c>
      <c r="J193" s="6">
        <v>3</v>
      </c>
      <c r="K193" s="6">
        <v>3</v>
      </c>
      <c r="L193" s="6">
        <v>4</v>
      </c>
      <c r="M193" s="34">
        <f>SUM(H193:L193)</f>
        <v>18</v>
      </c>
      <c r="N193" s="6">
        <v>0</v>
      </c>
      <c r="O193" s="6">
        <v>7</v>
      </c>
      <c r="P193" s="6">
        <v>8</v>
      </c>
      <c r="Q193" s="6">
        <v>9</v>
      </c>
      <c r="R193" s="6">
        <v>12</v>
      </c>
      <c r="S193" s="34">
        <f>SUM(N193:R193)</f>
        <v>36</v>
      </c>
      <c r="T193" s="37">
        <v>45</v>
      </c>
      <c r="U193" s="37"/>
      <c r="V193" s="37"/>
      <c r="W193" s="37"/>
      <c r="X193" s="6"/>
      <c r="Y193" s="6"/>
      <c r="Z193" s="6"/>
      <c r="AA193" s="6"/>
      <c r="AB193" s="6"/>
      <c r="AC193" s="6"/>
      <c r="AD193" s="34"/>
      <c r="AE193" s="6"/>
      <c r="AF193" s="6"/>
    </row>
    <row r="194" spans="2:32" ht="12.75">
      <c r="B194" s="41" t="s">
        <v>40</v>
      </c>
      <c r="C194" s="6">
        <v>348</v>
      </c>
      <c r="D194" s="6">
        <v>632</v>
      </c>
      <c r="E194" s="6">
        <v>332</v>
      </c>
      <c r="F194" s="37">
        <v>303</v>
      </c>
      <c r="G194" s="6">
        <v>543</v>
      </c>
      <c r="H194" s="6">
        <v>134</v>
      </c>
      <c r="I194" s="6">
        <v>45</v>
      </c>
      <c r="J194" s="6">
        <v>36</v>
      </c>
      <c r="K194" s="6">
        <v>103</v>
      </c>
      <c r="L194" s="6">
        <v>50</v>
      </c>
      <c r="M194" s="34">
        <f>SUM(H194:L194)</f>
        <v>368</v>
      </c>
      <c r="N194" s="6">
        <v>63</v>
      </c>
      <c r="O194" s="6">
        <v>141</v>
      </c>
      <c r="P194" s="6">
        <v>71</v>
      </c>
      <c r="Q194" s="6">
        <v>153</v>
      </c>
      <c r="R194" s="6">
        <v>250</v>
      </c>
      <c r="S194" s="34">
        <f>SUM(N194:R194)</f>
        <v>678</v>
      </c>
      <c r="T194" s="6">
        <v>1093</v>
      </c>
      <c r="U194" s="37"/>
      <c r="V194" s="37"/>
      <c r="W194" s="37"/>
      <c r="X194" s="6"/>
      <c r="Y194" s="6"/>
      <c r="Z194" s="6"/>
      <c r="AA194" s="6"/>
      <c r="AB194" s="6"/>
      <c r="AC194" s="6"/>
      <c r="AD194" s="34"/>
      <c r="AE194" s="6"/>
      <c r="AF194" s="6"/>
    </row>
    <row r="195" spans="2:32" ht="16.5" customHeight="1">
      <c r="B195" s="129" t="s">
        <v>41</v>
      </c>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row>
    <row r="196" s="125" customFormat="1" ht="12.75">
      <c r="B196" s="118" t="s">
        <v>307</v>
      </c>
    </row>
    <row r="197" s="125" customFormat="1" ht="12.75">
      <c r="B197" s="116" t="s">
        <v>308</v>
      </c>
    </row>
    <row r="199" spans="2:32" ht="17.25" customHeight="1">
      <c r="B199" s="132" t="s">
        <v>288</v>
      </c>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row>
    <row r="200" spans="2:32" ht="34.5">
      <c r="B200" s="92" t="s">
        <v>146</v>
      </c>
      <c r="C200" s="86" t="s">
        <v>1</v>
      </c>
      <c r="D200" s="86" t="s">
        <v>2</v>
      </c>
      <c r="E200" s="86" t="s">
        <v>3</v>
      </c>
      <c r="F200" s="86" t="s">
        <v>4</v>
      </c>
      <c r="G200" s="86" t="s">
        <v>5</v>
      </c>
      <c r="H200" s="120" t="s">
        <v>302</v>
      </c>
      <c r="I200" s="120" t="s">
        <v>9</v>
      </c>
      <c r="J200" s="86" t="s">
        <v>10</v>
      </c>
      <c r="K200" s="86" t="s">
        <v>11</v>
      </c>
      <c r="L200" s="86" t="s">
        <v>152</v>
      </c>
      <c r="M200" s="87" t="s">
        <v>153</v>
      </c>
      <c r="N200" s="86" t="s">
        <v>12</v>
      </c>
      <c r="O200" s="86" t="s">
        <v>13</v>
      </c>
      <c r="P200" s="86" t="s">
        <v>154</v>
      </c>
      <c r="Q200" s="86" t="s">
        <v>15</v>
      </c>
      <c r="R200" s="86" t="s">
        <v>155</v>
      </c>
      <c r="S200" s="87" t="s">
        <v>156</v>
      </c>
      <c r="T200" s="86" t="s">
        <v>157</v>
      </c>
      <c r="U200" s="86" t="s">
        <v>158</v>
      </c>
      <c r="V200" s="86" t="s">
        <v>159</v>
      </c>
      <c r="W200" s="86" t="s">
        <v>160</v>
      </c>
      <c r="X200" s="86" t="s">
        <v>161</v>
      </c>
      <c r="Y200" s="86" t="s">
        <v>162</v>
      </c>
      <c r="Z200" s="86" t="s">
        <v>163</v>
      </c>
      <c r="AA200" s="86" t="s">
        <v>164</v>
      </c>
      <c r="AB200" s="86" t="s">
        <v>165</v>
      </c>
      <c r="AC200" s="86" t="s">
        <v>36</v>
      </c>
      <c r="AD200" s="87" t="s">
        <v>143</v>
      </c>
      <c r="AE200" s="86" t="s">
        <v>37</v>
      </c>
      <c r="AF200" s="86" t="s">
        <v>38</v>
      </c>
    </row>
    <row r="201" spans="2:32" ht="12.75">
      <c r="B201" s="37" t="s">
        <v>1</v>
      </c>
      <c r="C201" s="37">
        <v>391</v>
      </c>
      <c r="D201" s="37">
        <v>144</v>
      </c>
      <c r="E201" s="37">
        <v>29</v>
      </c>
      <c r="F201" s="37">
        <v>17</v>
      </c>
      <c r="G201" s="37">
        <v>14</v>
      </c>
      <c r="H201" s="37">
        <v>3</v>
      </c>
      <c r="I201" s="37">
        <v>4</v>
      </c>
      <c r="J201" s="37">
        <v>18</v>
      </c>
      <c r="K201" s="37">
        <v>0</v>
      </c>
      <c r="L201" s="37">
        <v>0</v>
      </c>
      <c r="M201" s="34">
        <f>SUM(H201:L201)</f>
        <v>25</v>
      </c>
      <c r="N201" s="37">
        <v>14</v>
      </c>
      <c r="O201" s="37">
        <v>9</v>
      </c>
      <c r="P201" s="37">
        <v>3</v>
      </c>
      <c r="Q201" s="37">
        <v>3</v>
      </c>
      <c r="R201" s="37">
        <v>6</v>
      </c>
      <c r="S201" s="34">
        <f>SUM(N201:R201)</f>
        <v>35</v>
      </c>
      <c r="T201" s="37">
        <v>4</v>
      </c>
      <c r="U201" s="37">
        <v>53</v>
      </c>
      <c r="V201" s="37">
        <v>26</v>
      </c>
      <c r="W201" s="37">
        <v>28</v>
      </c>
      <c r="X201" s="37">
        <v>9</v>
      </c>
      <c r="Y201" s="37">
        <v>21</v>
      </c>
      <c r="Z201" s="37">
        <v>75</v>
      </c>
      <c r="AA201" s="37">
        <v>33</v>
      </c>
      <c r="AB201" s="37">
        <v>12</v>
      </c>
      <c r="AC201" s="37">
        <v>0</v>
      </c>
      <c r="AD201" s="34">
        <f>SUM(C201:G201,M201,S201,T201:AC201)</f>
        <v>916</v>
      </c>
      <c r="AE201" s="37">
        <v>0</v>
      </c>
      <c r="AF201" s="37">
        <v>23</v>
      </c>
    </row>
    <row r="202" spans="2:32" ht="12.75">
      <c r="B202" s="37" t="s">
        <v>2</v>
      </c>
      <c r="C202" s="37">
        <v>102</v>
      </c>
      <c r="D202" s="6">
        <v>4607</v>
      </c>
      <c r="E202" s="37">
        <v>125</v>
      </c>
      <c r="F202" s="37">
        <v>21</v>
      </c>
      <c r="G202" s="37">
        <v>28</v>
      </c>
      <c r="H202" s="37">
        <v>16</v>
      </c>
      <c r="I202" s="37">
        <v>18</v>
      </c>
      <c r="J202" s="37">
        <v>17</v>
      </c>
      <c r="K202" s="37">
        <v>7</v>
      </c>
      <c r="L202" s="37">
        <v>8</v>
      </c>
      <c r="M202" s="34">
        <f aca="true" t="shared" si="33" ref="M202:M210">SUM(H202:L202)</f>
        <v>66</v>
      </c>
      <c r="N202" s="37">
        <v>4</v>
      </c>
      <c r="O202" s="37">
        <v>7</v>
      </c>
      <c r="P202" s="37">
        <v>24</v>
      </c>
      <c r="Q202" s="37">
        <v>0</v>
      </c>
      <c r="R202" s="37">
        <v>6</v>
      </c>
      <c r="S202" s="34">
        <f aca="true" t="shared" si="34" ref="S202:S209">SUM(N202:R202)</f>
        <v>41</v>
      </c>
      <c r="T202" s="37">
        <v>49</v>
      </c>
      <c r="U202" s="37">
        <v>268</v>
      </c>
      <c r="V202" s="37">
        <v>174</v>
      </c>
      <c r="W202" s="37">
        <v>114</v>
      </c>
      <c r="X202" s="37">
        <v>69</v>
      </c>
      <c r="Y202" s="37">
        <v>129</v>
      </c>
      <c r="Z202" s="37">
        <v>588</v>
      </c>
      <c r="AA202" s="37">
        <v>190</v>
      </c>
      <c r="AB202" s="37">
        <v>67</v>
      </c>
      <c r="AC202" s="37">
        <v>25</v>
      </c>
      <c r="AD202" s="34">
        <f aca="true" t="shared" si="35" ref="AD202:AD210">SUM(C202:G202,M202,S202,T202:AC202)</f>
        <v>6663</v>
      </c>
      <c r="AE202" s="37">
        <v>16</v>
      </c>
      <c r="AF202" s="37">
        <v>126</v>
      </c>
    </row>
    <row r="203" spans="2:32" ht="12.75">
      <c r="B203" s="37" t="s">
        <v>3</v>
      </c>
      <c r="C203" s="37">
        <v>20</v>
      </c>
      <c r="D203" s="37">
        <v>177</v>
      </c>
      <c r="E203" s="37">
        <v>444</v>
      </c>
      <c r="F203" s="37">
        <v>4</v>
      </c>
      <c r="G203" s="37">
        <v>17</v>
      </c>
      <c r="H203" s="37">
        <v>22</v>
      </c>
      <c r="I203" s="37">
        <v>9</v>
      </c>
      <c r="J203" s="37">
        <v>9</v>
      </c>
      <c r="K203" s="37">
        <v>0</v>
      </c>
      <c r="L203" s="37">
        <v>6</v>
      </c>
      <c r="M203" s="34">
        <f t="shared" si="33"/>
        <v>46</v>
      </c>
      <c r="N203" s="37">
        <v>0</v>
      </c>
      <c r="O203" s="37">
        <v>0</v>
      </c>
      <c r="P203" s="37">
        <v>5</v>
      </c>
      <c r="Q203" s="37">
        <v>0</v>
      </c>
      <c r="R203" s="37">
        <v>0</v>
      </c>
      <c r="S203" s="34">
        <f t="shared" si="34"/>
        <v>5</v>
      </c>
      <c r="T203" s="37">
        <v>17</v>
      </c>
      <c r="U203" s="37">
        <v>60</v>
      </c>
      <c r="V203" s="37">
        <v>40</v>
      </c>
      <c r="W203" s="37">
        <v>35</v>
      </c>
      <c r="X203" s="37">
        <v>24</v>
      </c>
      <c r="Y203" s="37">
        <v>20</v>
      </c>
      <c r="Z203" s="37">
        <v>89</v>
      </c>
      <c r="AA203" s="37">
        <v>49</v>
      </c>
      <c r="AB203" s="37">
        <v>17</v>
      </c>
      <c r="AC203" s="37">
        <v>9</v>
      </c>
      <c r="AD203" s="34">
        <f t="shared" si="35"/>
        <v>1073</v>
      </c>
      <c r="AE203" s="37">
        <v>0</v>
      </c>
      <c r="AF203" s="37">
        <v>46</v>
      </c>
    </row>
    <row r="204" spans="2:32" ht="12.75">
      <c r="B204" s="37" t="s">
        <v>4</v>
      </c>
      <c r="C204" s="37">
        <v>21</v>
      </c>
      <c r="D204" s="37">
        <v>56</v>
      </c>
      <c r="E204" s="37">
        <v>13</v>
      </c>
      <c r="F204" s="37">
        <v>358</v>
      </c>
      <c r="G204" s="37">
        <v>25</v>
      </c>
      <c r="H204" s="37">
        <v>0</v>
      </c>
      <c r="I204" s="37">
        <v>3</v>
      </c>
      <c r="J204" s="37">
        <v>3</v>
      </c>
      <c r="K204" s="37">
        <v>5</v>
      </c>
      <c r="L204" s="37">
        <v>3</v>
      </c>
      <c r="M204" s="34">
        <f t="shared" si="33"/>
        <v>14</v>
      </c>
      <c r="N204" s="37">
        <v>0</v>
      </c>
      <c r="O204" s="37">
        <v>0</v>
      </c>
      <c r="P204" s="37">
        <v>0</v>
      </c>
      <c r="Q204" s="37">
        <v>0</v>
      </c>
      <c r="R204" s="37">
        <v>4</v>
      </c>
      <c r="S204" s="34">
        <f t="shared" si="34"/>
        <v>4</v>
      </c>
      <c r="T204" s="37">
        <v>15</v>
      </c>
      <c r="U204" s="37">
        <v>33</v>
      </c>
      <c r="V204" s="37">
        <v>28</v>
      </c>
      <c r="W204" s="37">
        <v>9</v>
      </c>
      <c r="X204" s="37">
        <v>12</v>
      </c>
      <c r="Y204" s="37">
        <v>18</v>
      </c>
      <c r="Z204" s="37">
        <v>31</v>
      </c>
      <c r="AA204" s="37">
        <v>21</v>
      </c>
      <c r="AB204" s="37">
        <v>3</v>
      </c>
      <c r="AC204" s="37">
        <v>0</v>
      </c>
      <c r="AD204" s="34">
        <f t="shared" si="35"/>
        <v>661</v>
      </c>
      <c r="AE204" s="37">
        <v>0</v>
      </c>
      <c r="AF204" s="37">
        <v>20</v>
      </c>
    </row>
    <row r="205" spans="2:32" ht="12.75">
      <c r="B205" s="37" t="s">
        <v>5</v>
      </c>
      <c r="C205" s="37">
        <v>30</v>
      </c>
      <c r="D205" s="37">
        <v>125</v>
      </c>
      <c r="E205" s="37">
        <v>11</v>
      </c>
      <c r="F205" s="37">
        <v>42</v>
      </c>
      <c r="G205" s="6">
        <v>1147</v>
      </c>
      <c r="H205" s="37">
        <v>4</v>
      </c>
      <c r="I205" s="37">
        <v>0</v>
      </c>
      <c r="J205" s="37">
        <v>9</v>
      </c>
      <c r="K205" s="37">
        <v>3</v>
      </c>
      <c r="L205" s="37">
        <v>0</v>
      </c>
      <c r="M205" s="34">
        <f t="shared" si="33"/>
        <v>16</v>
      </c>
      <c r="N205" s="37">
        <v>6</v>
      </c>
      <c r="O205" s="37">
        <v>4</v>
      </c>
      <c r="P205" s="37">
        <v>14</v>
      </c>
      <c r="Q205" s="37">
        <v>16</v>
      </c>
      <c r="R205" s="37">
        <v>6</v>
      </c>
      <c r="S205" s="34">
        <f t="shared" si="34"/>
        <v>46</v>
      </c>
      <c r="T205" s="37">
        <v>46</v>
      </c>
      <c r="U205" s="37">
        <v>83</v>
      </c>
      <c r="V205" s="37">
        <v>73</v>
      </c>
      <c r="W205" s="37">
        <v>35</v>
      </c>
      <c r="X205" s="37">
        <v>25</v>
      </c>
      <c r="Y205" s="37">
        <v>44</v>
      </c>
      <c r="Z205" s="37">
        <v>113</v>
      </c>
      <c r="AA205" s="37">
        <v>69</v>
      </c>
      <c r="AB205" s="37">
        <v>35</v>
      </c>
      <c r="AC205" s="37">
        <v>12</v>
      </c>
      <c r="AD205" s="34">
        <f t="shared" si="35"/>
        <v>1952</v>
      </c>
      <c r="AE205" s="37">
        <v>3</v>
      </c>
      <c r="AF205" s="37">
        <v>38</v>
      </c>
    </row>
    <row r="206" spans="2:32" ht="12.75">
      <c r="B206" s="118" t="s">
        <v>302</v>
      </c>
      <c r="C206" s="37">
        <v>4</v>
      </c>
      <c r="D206" s="37">
        <v>72</v>
      </c>
      <c r="E206" s="37">
        <v>30</v>
      </c>
      <c r="F206" s="37">
        <v>0</v>
      </c>
      <c r="G206" s="37">
        <v>5</v>
      </c>
      <c r="H206" s="37">
        <v>176</v>
      </c>
      <c r="I206" s="37">
        <v>4</v>
      </c>
      <c r="J206" s="37">
        <v>3</v>
      </c>
      <c r="K206" s="37">
        <v>29</v>
      </c>
      <c r="L206" s="37">
        <v>3</v>
      </c>
      <c r="M206" s="34">
        <f t="shared" si="33"/>
        <v>215</v>
      </c>
      <c r="N206" s="37">
        <v>0</v>
      </c>
      <c r="O206" s="37">
        <v>3</v>
      </c>
      <c r="P206" s="37">
        <v>4</v>
      </c>
      <c r="Q206" s="37">
        <v>0</v>
      </c>
      <c r="R206" s="37">
        <v>0</v>
      </c>
      <c r="S206" s="34">
        <f t="shared" si="34"/>
        <v>7</v>
      </c>
      <c r="T206" s="37">
        <v>3</v>
      </c>
      <c r="U206" s="37">
        <v>33</v>
      </c>
      <c r="V206" s="37">
        <v>16</v>
      </c>
      <c r="W206" s="37">
        <v>6</v>
      </c>
      <c r="X206" s="37">
        <v>13</v>
      </c>
      <c r="Y206" s="37">
        <v>3</v>
      </c>
      <c r="Z206" s="37">
        <v>21</v>
      </c>
      <c r="AA206" s="37">
        <v>18</v>
      </c>
      <c r="AB206" s="37">
        <v>24</v>
      </c>
      <c r="AC206" s="37">
        <v>12</v>
      </c>
      <c r="AD206" s="34">
        <f t="shared" si="35"/>
        <v>482</v>
      </c>
      <c r="AE206" s="37">
        <v>0</v>
      </c>
      <c r="AF206" s="37">
        <v>18</v>
      </c>
    </row>
    <row r="207" spans="2:32" ht="12.75">
      <c r="B207" s="118" t="s">
        <v>9</v>
      </c>
      <c r="C207" s="37">
        <v>9</v>
      </c>
      <c r="D207" s="37">
        <v>97</v>
      </c>
      <c r="E207" s="37">
        <v>12</v>
      </c>
      <c r="F207" s="37">
        <v>0</v>
      </c>
      <c r="G207" s="37">
        <v>4</v>
      </c>
      <c r="H207" s="37">
        <v>6</v>
      </c>
      <c r="I207" s="37">
        <v>80</v>
      </c>
      <c r="J207" s="37">
        <v>11</v>
      </c>
      <c r="K207" s="37">
        <v>16</v>
      </c>
      <c r="L207" s="37">
        <v>18</v>
      </c>
      <c r="M207" s="34">
        <f t="shared" si="33"/>
        <v>131</v>
      </c>
      <c r="N207" s="37">
        <v>0</v>
      </c>
      <c r="O207" s="37">
        <v>6</v>
      </c>
      <c r="P207" s="37">
        <v>0</v>
      </c>
      <c r="Q207" s="37">
        <v>0</v>
      </c>
      <c r="R207" s="37">
        <v>6</v>
      </c>
      <c r="S207" s="34">
        <f t="shared" si="34"/>
        <v>12</v>
      </c>
      <c r="T207" s="37">
        <v>9</v>
      </c>
      <c r="U207" s="37">
        <v>35</v>
      </c>
      <c r="V207" s="37">
        <v>19</v>
      </c>
      <c r="W207" s="37">
        <v>14</v>
      </c>
      <c r="X207" s="37">
        <v>3</v>
      </c>
      <c r="Y207" s="37">
        <v>9</v>
      </c>
      <c r="Z207" s="37">
        <v>40</v>
      </c>
      <c r="AA207" s="37">
        <v>15</v>
      </c>
      <c r="AB207" s="37">
        <v>0</v>
      </c>
      <c r="AC207" s="37">
        <v>9</v>
      </c>
      <c r="AD207" s="34">
        <f t="shared" si="35"/>
        <v>418</v>
      </c>
      <c r="AE207" s="37">
        <v>0</v>
      </c>
      <c r="AF207" s="37">
        <v>23</v>
      </c>
    </row>
    <row r="208" spans="2:32" ht="12.75">
      <c r="B208" s="37" t="s">
        <v>10</v>
      </c>
      <c r="C208" s="37">
        <v>11</v>
      </c>
      <c r="D208" s="37">
        <v>97</v>
      </c>
      <c r="E208" s="37">
        <v>3</v>
      </c>
      <c r="F208" s="37">
        <v>0</v>
      </c>
      <c r="G208" s="37">
        <v>7</v>
      </c>
      <c r="H208" s="37">
        <v>0</v>
      </c>
      <c r="I208" s="37">
        <v>6</v>
      </c>
      <c r="J208" s="37">
        <v>201</v>
      </c>
      <c r="K208" s="37">
        <v>3</v>
      </c>
      <c r="L208" s="37">
        <v>5</v>
      </c>
      <c r="M208" s="34">
        <f t="shared" si="33"/>
        <v>215</v>
      </c>
      <c r="N208" s="37">
        <v>0</v>
      </c>
      <c r="O208" s="37">
        <v>5</v>
      </c>
      <c r="P208" s="37">
        <v>0</v>
      </c>
      <c r="Q208" s="37">
        <v>0</v>
      </c>
      <c r="R208" s="37">
        <v>0</v>
      </c>
      <c r="S208" s="34">
        <f t="shared" si="34"/>
        <v>5</v>
      </c>
      <c r="T208" s="37">
        <v>3</v>
      </c>
      <c r="U208" s="37">
        <v>41</v>
      </c>
      <c r="V208" s="37">
        <v>15</v>
      </c>
      <c r="W208" s="37">
        <v>6</v>
      </c>
      <c r="X208" s="37">
        <v>14</v>
      </c>
      <c r="Y208" s="37">
        <v>6</v>
      </c>
      <c r="Z208" s="37">
        <v>29</v>
      </c>
      <c r="AA208" s="37">
        <v>22</v>
      </c>
      <c r="AB208" s="37">
        <v>9</v>
      </c>
      <c r="AC208" s="37">
        <v>3</v>
      </c>
      <c r="AD208" s="34">
        <f t="shared" si="35"/>
        <v>486</v>
      </c>
      <c r="AE208" s="37">
        <v>0</v>
      </c>
      <c r="AF208" s="37">
        <v>26</v>
      </c>
    </row>
    <row r="209" spans="2:32" ht="12.75">
      <c r="B209" s="37" t="s">
        <v>11</v>
      </c>
      <c r="C209" s="37">
        <v>3</v>
      </c>
      <c r="D209" s="37">
        <v>42</v>
      </c>
      <c r="E209" s="37">
        <v>9</v>
      </c>
      <c r="F209" s="37">
        <v>3</v>
      </c>
      <c r="G209" s="37">
        <v>3</v>
      </c>
      <c r="H209" s="37">
        <v>22</v>
      </c>
      <c r="I209" s="37">
        <v>7</v>
      </c>
      <c r="J209" s="37">
        <v>3</v>
      </c>
      <c r="K209" s="37">
        <v>166</v>
      </c>
      <c r="L209" s="37">
        <v>10</v>
      </c>
      <c r="M209" s="34">
        <f t="shared" si="33"/>
        <v>208</v>
      </c>
      <c r="N209" s="37">
        <v>3</v>
      </c>
      <c r="O209" s="37">
        <v>0</v>
      </c>
      <c r="P209" s="37">
        <v>0</v>
      </c>
      <c r="Q209" s="37">
        <v>0</v>
      </c>
      <c r="R209" s="37">
        <v>0</v>
      </c>
      <c r="S209" s="34">
        <f t="shared" si="34"/>
        <v>3</v>
      </c>
      <c r="T209" s="37">
        <v>0</v>
      </c>
      <c r="U209" s="37">
        <v>18</v>
      </c>
      <c r="V209" s="37">
        <v>19</v>
      </c>
      <c r="W209" s="37">
        <v>0</v>
      </c>
      <c r="X209" s="37">
        <v>0</v>
      </c>
      <c r="Y209" s="37">
        <v>3</v>
      </c>
      <c r="Z209" s="37">
        <v>16</v>
      </c>
      <c r="AA209" s="37">
        <v>6</v>
      </c>
      <c r="AB209" s="37">
        <v>3</v>
      </c>
      <c r="AC209" s="37">
        <v>0</v>
      </c>
      <c r="AD209" s="34">
        <f t="shared" si="35"/>
        <v>336</v>
      </c>
      <c r="AE209" s="37">
        <v>0</v>
      </c>
      <c r="AF209" s="37">
        <v>14</v>
      </c>
    </row>
    <row r="210" spans="2:32" ht="12.75">
      <c r="B210" s="37" t="s">
        <v>152</v>
      </c>
      <c r="C210" s="37">
        <v>0</v>
      </c>
      <c r="D210" s="6">
        <v>67</v>
      </c>
      <c r="E210" s="6">
        <v>10</v>
      </c>
      <c r="F210" s="37">
        <v>3</v>
      </c>
      <c r="G210" s="37">
        <v>3</v>
      </c>
      <c r="H210" s="37">
        <v>3</v>
      </c>
      <c r="I210" s="37">
        <v>8</v>
      </c>
      <c r="J210" s="37">
        <v>4</v>
      </c>
      <c r="K210" s="37">
        <v>3</v>
      </c>
      <c r="L210" s="37">
        <v>278</v>
      </c>
      <c r="M210" s="34">
        <f t="shared" si="33"/>
        <v>296</v>
      </c>
      <c r="N210" s="37">
        <v>0</v>
      </c>
      <c r="O210" s="37">
        <v>0</v>
      </c>
      <c r="P210" s="37">
        <v>0</v>
      </c>
      <c r="Q210" s="37">
        <v>3</v>
      </c>
      <c r="R210" s="37">
        <v>0</v>
      </c>
      <c r="S210" s="34">
        <f>SUM(N210:R210)</f>
        <v>3</v>
      </c>
      <c r="T210" s="37">
        <v>9</v>
      </c>
      <c r="U210" s="37">
        <v>30</v>
      </c>
      <c r="V210" s="6">
        <v>25</v>
      </c>
      <c r="W210" s="37">
        <v>6</v>
      </c>
      <c r="X210" s="6">
        <v>12</v>
      </c>
      <c r="Y210" s="6">
        <v>24</v>
      </c>
      <c r="Z210" s="6">
        <v>27</v>
      </c>
      <c r="AA210" s="6">
        <v>15</v>
      </c>
      <c r="AB210" s="6">
        <v>9</v>
      </c>
      <c r="AC210" s="6">
        <v>6</v>
      </c>
      <c r="AD210" s="34">
        <f t="shared" si="35"/>
        <v>545</v>
      </c>
      <c r="AE210" s="6">
        <v>0</v>
      </c>
      <c r="AF210" s="6">
        <v>78</v>
      </c>
    </row>
    <row r="211" spans="2:32" ht="12.75">
      <c r="B211" s="43" t="s">
        <v>153</v>
      </c>
      <c r="C211" s="34">
        <f aca="true" t="shared" si="36" ref="C211:AF211">SUM(C206:C210)</f>
        <v>27</v>
      </c>
      <c r="D211" s="34">
        <f t="shared" si="36"/>
        <v>375</v>
      </c>
      <c r="E211" s="34">
        <f t="shared" si="36"/>
        <v>64</v>
      </c>
      <c r="F211" s="34">
        <f t="shared" si="36"/>
        <v>6</v>
      </c>
      <c r="G211" s="34">
        <f t="shared" si="36"/>
        <v>22</v>
      </c>
      <c r="H211" s="34">
        <f t="shared" si="36"/>
        <v>207</v>
      </c>
      <c r="I211" s="34">
        <f t="shared" si="36"/>
        <v>105</v>
      </c>
      <c r="J211" s="34">
        <f t="shared" si="36"/>
        <v>222</v>
      </c>
      <c r="K211" s="34">
        <f t="shared" si="36"/>
        <v>217</v>
      </c>
      <c r="L211" s="34">
        <f t="shared" si="36"/>
        <v>314</v>
      </c>
      <c r="M211" s="34">
        <f t="shared" si="36"/>
        <v>1065</v>
      </c>
      <c r="N211" s="34">
        <f t="shared" si="36"/>
        <v>3</v>
      </c>
      <c r="O211" s="34">
        <f t="shared" si="36"/>
        <v>14</v>
      </c>
      <c r="P211" s="34">
        <f t="shared" si="36"/>
        <v>4</v>
      </c>
      <c r="Q211" s="34">
        <f t="shared" si="36"/>
        <v>3</v>
      </c>
      <c r="R211" s="34">
        <f t="shared" si="36"/>
        <v>6</v>
      </c>
      <c r="S211" s="34">
        <f t="shared" si="36"/>
        <v>30</v>
      </c>
      <c r="T211" s="34">
        <f t="shared" si="36"/>
        <v>24</v>
      </c>
      <c r="U211" s="34">
        <f t="shared" si="36"/>
        <v>157</v>
      </c>
      <c r="V211" s="34">
        <f t="shared" si="36"/>
        <v>94</v>
      </c>
      <c r="W211" s="34">
        <f t="shared" si="36"/>
        <v>32</v>
      </c>
      <c r="X211" s="34">
        <f t="shared" si="36"/>
        <v>42</v>
      </c>
      <c r="Y211" s="34">
        <f t="shared" si="36"/>
        <v>45</v>
      </c>
      <c r="Z211" s="34">
        <f t="shared" si="36"/>
        <v>133</v>
      </c>
      <c r="AA211" s="34">
        <f t="shared" si="36"/>
        <v>76</v>
      </c>
      <c r="AB211" s="34">
        <f t="shared" si="36"/>
        <v>45</v>
      </c>
      <c r="AC211" s="34">
        <f t="shared" si="36"/>
        <v>30</v>
      </c>
      <c r="AD211" s="34">
        <f t="shared" si="36"/>
        <v>2267</v>
      </c>
      <c r="AE211" s="34">
        <f t="shared" si="36"/>
        <v>0</v>
      </c>
      <c r="AF211" s="34">
        <f t="shared" si="36"/>
        <v>159</v>
      </c>
    </row>
    <row r="212" spans="2:32" ht="12.75">
      <c r="B212" s="37" t="s">
        <v>12</v>
      </c>
      <c r="C212" s="37">
        <v>12</v>
      </c>
      <c r="D212" s="37">
        <v>36</v>
      </c>
      <c r="E212" s="37">
        <v>5</v>
      </c>
      <c r="F212" s="37">
        <v>3</v>
      </c>
      <c r="G212" s="37">
        <v>11</v>
      </c>
      <c r="H212" s="37">
        <v>0</v>
      </c>
      <c r="I212" s="37">
        <v>0</v>
      </c>
      <c r="J212" s="37">
        <v>0</v>
      </c>
      <c r="K212" s="50" t="s">
        <v>24</v>
      </c>
      <c r="L212" s="37">
        <v>3</v>
      </c>
      <c r="M212" s="34">
        <f>SUM(H212:L212)</f>
        <v>3</v>
      </c>
      <c r="N212" s="37">
        <v>46</v>
      </c>
      <c r="O212" s="37">
        <v>8</v>
      </c>
      <c r="P212" s="37">
        <v>14</v>
      </c>
      <c r="Q212" s="37">
        <v>0</v>
      </c>
      <c r="R212" s="37">
        <v>3</v>
      </c>
      <c r="S212" s="34">
        <f>SUM(N212:R212)</f>
        <v>71</v>
      </c>
      <c r="T212" s="37">
        <v>12</v>
      </c>
      <c r="U212" s="37">
        <v>23</v>
      </c>
      <c r="V212" s="37">
        <v>12</v>
      </c>
      <c r="W212" s="37">
        <v>9</v>
      </c>
      <c r="X212" s="37">
        <v>6</v>
      </c>
      <c r="Y212" s="37">
        <v>12</v>
      </c>
      <c r="Z212" s="37">
        <v>15</v>
      </c>
      <c r="AA212" s="37">
        <v>6</v>
      </c>
      <c r="AB212" s="37">
        <v>3</v>
      </c>
      <c r="AC212" s="37">
        <v>3</v>
      </c>
      <c r="AD212" s="34">
        <f>SUM(C212:G212,M212,S212,T212:AC212)</f>
        <v>242</v>
      </c>
      <c r="AE212" s="37">
        <v>0</v>
      </c>
      <c r="AF212" s="37">
        <v>5</v>
      </c>
    </row>
    <row r="213" spans="2:32" ht="12.75">
      <c r="B213" s="37" t="s">
        <v>13</v>
      </c>
      <c r="C213" s="37">
        <v>9</v>
      </c>
      <c r="D213" s="37">
        <v>46</v>
      </c>
      <c r="E213" s="37">
        <v>5</v>
      </c>
      <c r="F213" s="37">
        <v>7</v>
      </c>
      <c r="G213" s="37">
        <v>16</v>
      </c>
      <c r="H213" s="37">
        <v>0</v>
      </c>
      <c r="I213" s="37">
        <v>3</v>
      </c>
      <c r="J213" s="37">
        <v>9</v>
      </c>
      <c r="K213" s="37">
        <v>3</v>
      </c>
      <c r="L213" s="37">
        <v>3</v>
      </c>
      <c r="M213" s="34">
        <f>SUM(H213:L213)</f>
        <v>18</v>
      </c>
      <c r="N213" s="37">
        <v>6</v>
      </c>
      <c r="O213" s="37">
        <v>163</v>
      </c>
      <c r="P213" s="37">
        <v>12</v>
      </c>
      <c r="Q213" s="37">
        <v>3</v>
      </c>
      <c r="R213" s="37">
        <v>8</v>
      </c>
      <c r="S213" s="34">
        <f>SUM(N213:R213)</f>
        <v>192</v>
      </c>
      <c r="T213" s="37">
        <v>8</v>
      </c>
      <c r="U213" s="37">
        <v>12</v>
      </c>
      <c r="V213" s="37">
        <v>18</v>
      </c>
      <c r="W213" s="37">
        <v>7</v>
      </c>
      <c r="X213" s="37">
        <v>12</v>
      </c>
      <c r="Y213" s="37">
        <v>9</v>
      </c>
      <c r="Z213" s="37">
        <v>38</v>
      </c>
      <c r="AA213" s="37">
        <v>6</v>
      </c>
      <c r="AB213" s="37">
        <v>0</v>
      </c>
      <c r="AC213" s="37">
        <v>3</v>
      </c>
      <c r="AD213" s="34">
        <f>SUM(C213:G213,M213,S213,T213:AC213)</f>
        <v>406</v>
      </c>
      <c r="AE213" s="37">
        <v>0</v>
      </c>
      <c r="AF213" s="37">
        <v>12</v>
      </c>
    </row>
    <row r="214" spans="2:32" ht="12.75">
      <c r="B214" s="37" t="s">
        <v>154</v>
      </c>
      <c r="C214" s="37">
        <v>0</v>
      </c>
      <c r="D214" s="37">
        <v>66</v>
      </c>
      <c r="E214" s="37">
        <v>8</v>
      </c>
      <c r="F214" s="37">
        <v>0</v>
      </c>
      <c r="G214" s="37">
        <v>7</v>
      </c>
      <c r="H214" s="37">
        <v>3</v>
      </c>
      <c r="I214" s="37">
        <v>0</v>
      </c>
      <c r="J214" s="37">
        <v>0</v>
      </c>
      <c r="K214" s="37">
        <v>0</v>
      </c>
      <c r="L214" s="37">
        <v>0</v>
      </c>
      <c r="M214" s="34">
        <f>SUM(H214:L214)</f>
        <v>3</v>
      </c>
      <c r="N214" s="37">
        <v>13</v>
      </c>
      <c r="O214" s="37">
        <v>15</v>
      </c>
      <c r="P214" s="6">
        <v>1066</v>
      </c>
      <c r="Q214" s="37">
        <v>9</v>
      </c>
      <c r="R214" s="37">
        <v>34</v>
      </c>
      <c r="S214" s="34">
        <f>SUM(N214:R214)</f>
        <v>1137</v>
      </c>
      <c r="T214" s="37">
        <v>40</v>
      </c>
      <c r="U214" s="37">
        <v>95</v>
      </c>
      <c r="V214" s="37">
        <v>57</v>
      </c>
      <c r="W214" s="37">
        <v>56</v>
      </c>
      <c r="X214" s="37">
        <v>31</v>
      </c>
      <c r="Y214" s="37">
        <v>59</v>
      </c>
      <c r="Z214" s="37">
        <v>372</v>
      </c>
      <c r="AA214" s="37">
        <v>114</v>
      </c>
      <c r="AB214" s="37">
        <v>39</v>
      </c>
      <c r="AC214" s="37">
        <v>12</v>
      </c>
      <c r="AD214" s="34">
        <f>SUM(C214:G214,M214,S214,T214:AC214)</f>
        <v>2096</v>
      </c>
      <c r="AE214" s="37">
        <v>3</v>
      </c>
      <c r="AF214" s="37">
        <v>35</v>
      </c>
    </row>
    <row r="215" spans="2:32" ht="12.75">
      <c r="B215" s="37" t="s">
        <v>15</v>
      </c>
      <c r="C215" s="37">
        <v>0</v>
      </c>
      <c r="D215" s="37">
        <v>26</v>
      </c>
      <c r="E215" s="37">
        <v>4</v>
      </c>
      <c r="F215" s="37">
        <v>0</v>
      </c>
      <c r="G215" s="37">
        <v>32</v>
      </c>
      <c r="H215" s="37">
        <v>0</v>
      </c>
      <c r="I215" s="37">
        <v>0</v>
      </c>
      <c r="J215" s="37">
        <v>0</v>
      </c>
      <c r="K215" s="37">
        <v>0</v>
      </c>
      <c r="L215" s="37">
        <v>0</v>
      </c>
      <c r="M215" s="34">
        <f>SUM(H215:L215)</f>
        <v>0</v>
      </c>
      <c r="N215" s="37">
        <v>3</v>
      </c>
      <c r="O215" s="37">
        <v>0</v>
      </c>
      <c r="P215" s="37">
        <v>6</v>
      </c>
      <c r="Q215" s="37">
        <v>219</v>
      </c>
      <c r="R215" s="37">
        <v>6</v>
      </c>
      <c r="S215" s="34">
        <f>SUM(N215:R215)</f>
        <v>234</v>
      </c>
      <c r="T215" s="37">
        <v>27</v>
      </c>
      <c r="U215" s="37">
        <v>27</v>
      </c>
      <c r="V215" s="37">
        <v>6</v>
      </c>
      <c r="W215" s="37">
        <v>15</v>
      </c>
      <c r="X215" s="37">
        <v>3</v>
      </c>
      <c r="Y215" s="37">
        <v>9</v>
      </c>
      <c r="Z215" s="37">
        <v>13</v>
      </c>
      <c r="AA215" s="37">
        <v>33</v>
      </c>
      <c r="AB215" s="37">
        <v>6</v>
      </c>
      <c r="AC215" s="37">
        <v>0</v>
      </c>
      <c r="AD215" s="34">
        <f>SUM(C215:G215,M215,S215,T215:AC215)</f>
        <v>435</v>
      </c>
      <c r="AE215" s="37">
        <v>0</v>
      </c>
      <c r="AF215" s="37">
        <v>9</v>
      </c>
    </row>
    <row r="216" spans="2:32" ht="12.75">
      <c r="B216" s="37" t="s">
        <v>155</v>
      </c>
      <c r="C216" s="37">
        <v>6</v>
      </c>
      <c r="D216" s="37">
        <v>80</v>
      </c>
      <c r="E216" s="37">
        <v>3</v>
      </c>
      <c r="F216" s="37">
        <v>3</v>
      </c>
      <c r="G216" s="37">
        <v>19</v>
      </c>
      <c r="H216" s="37">
        <v>0</v>
      </c>
      <c r="I216" s="37">
        <v>0</v>
      </c>
      <c r="J216" s="37">
        <v>6</v>
      </c>
      <c r="K216" s="37">
        <v>0</v>
      </c>
      <c r="L216" s="37">
        <v>0</v>
      </c>
      <c r="M216" s="34">
        <f>SUM(H216:L216)</f>
        <v>6</v>
      </c>
      <c r="N216" s="37">
        <v>4</v>
      </c>
      <c r="O216" s="37">
        <v>10</v>
      </c>
      <c r="P216" s="37">
        <v>21</v>
      </c>
      <c r="Q216" s="37">
        <v>7</v>
      </c>
      <c r="R216" s="37">
        <v>445</v>
      </c>
      <c r="S216" s="34">
        <f>SUM(N216:R216)</f>
        <v>487</v>
      </c>
      <c r="T216" s="37">
        <v>86</v>
      </c>
      <c r="U216" s="37">
        <v>97</v>
      </c>
      <c r="V216" s="37">
        <v>48</v>
      </c>
      <c r="W216" s="37">
        <v>15</v>
      </c>
      <c r="X216" s="37">
        <v>15</v>
      </c>
      <c r="Y216" s="37">
        <v>35</v>
      </c>
      <c r="Z216" s="37">
        <v>62</v>
      </c>
      <c r="AA216" s="37">
        <v>47</v>
      </c>
      <c r="AB216" s="37">
        <v>25</v>
      </c>
      <c r="AC216" s="37">
        <v>9</v>
      </c>
      <c r="AD216" s="34">
        <f>SUM(C216:G216,M216,S216,T216:AC216)</f>
        <v>1043</v>
      </c>
      <c r="AE216" s="37">
        <v>3</v>
      </c>
      <c r="AF216" s="37">
        <v>25</v>
      </c>
    </row>
    <row r="217" spans="2:32" ht="12.75">
      <c r="B217" s="43" t="s">
        <v>156</v>
      </c>
      <c r="C217" s="34">
        <f aca="true" t="shared" si="37" ref="C217:AF217">SUM(C212:C216)</f>
        <v>27</v>
      </c>
      <c r="D217" s="34">
        <f t="shared" si="37"/>
        <v>254</v>
      </c>
      <c r="E217" s="34">
        <f t="shared" si="37"/>
        <v>25</v>
      </c>
      <c r="F217" s="34">
        <f t="shared" si="37"/>
        <v>13</v>
      </c>
      <c r="G217" s="34">
        <f t="shared" si="37"/>
        <v>85</v>
      </c>
      <c r="H217" s="34">
        <f t="shared" si="37"/>
        <v>3</v>
      </c>
      <c r="I217" s="34">
        <f t="shared" si="37"/>
        <v>3</v>
      </c>
      <c r="J217" s="34">
        <f t="shared" si="37"/>
        <v>15</v>
      </c>
      <c r="K217" s="34">
        <f t="shared" si="37"/>
        <v>3</v>
      </c>
      <c r="L217" s="34">
        <f t="shared" si="37"/>
        <v>6</v>
      </c>
      <c r="M217" s="34">
        <f t="shared" si="37"/>
        <v>30</v>
      </c>
      <c r="N217" s="34">
        <f t="shared" si="37"/>
        <v>72</v>
      </c>
      <c r="O217" s="34">
        <f t="shared" si="37"/>
        <v>196</v>
      </c>
      <c r="P217" s="34">
        <f t="shared" si="37"/>
        <v>1119</v>
      </c>
      <c r="Q217" s="34">
        <f t="shared" si="37"/>
        <v>238</v>
      </c>
      <c r="R217" s="34">
        <f t="shared" si="37"/>
        <v>496</v>
      </c>
      <c r="S217" s="34">
        <f t="shared" si="37"/>
        <v>2121</v>
      </c>
      <c r="T217" s="34">
        <f t="shared" si="37"/>
        <v>173</v>
      </c>
      <c r="U217" s="34">
        <f t="shared" si="37"/>
        <v>254</v>
      </c>
      <c r="V217" s="34">
        <f t="shared" si="37"/>
        <v>141</v>
      </c>
      <c r="W217" s="34">
        <f t="shared" si="37"/>
        <v>102</v>
      </c>
      <c r="X217" s="34">
        <f t="shared" si="37"/>
        <v>67</v>
      </c>
      <c r="Y217" s="34">
        <f t="shared" si="37"/>
        <v>124</v>
      </c>
      <c r="Z217" s="34">
        <f t="shared" si="37"/>
        <v>500</v>
      </c>
      <c r="AA217" s="34">
        <f t="shared" si="37"/>
        <v>206</v>
      </c>
      <c r="AB217" s="34">
        <f t="shared" si="37"/>
        <v>73</v>
      </c>
      <c r="AC217" s="34">
        <f t="shared" si="37"/>
        <v>27</v>
      </c>
      <c r="AD217" s="34">
        <f t="shared" si="37"/>
        <v>4222</v>
      </c>
      <c r="AE217" s="34">
        <f t="shared" si="37"/>
        <v>6</v>
      </c>
      <c r="AF217" s="34">
        <f t="shared" si="37"/>
        <v>86</v>
      </c>
    </row>
    <row r="218" spans="2:32" ht="12.75">
      <c r="B218" s="37" t="s">
        <v>157</v>
      </c>
      <c r="C218" s="37">
        <v>9</v>
      </c>
      <c r="D218" s="37">
        <v>205</v>
      </c>
      <c r="E218" s="37">
        <v>19</v>
      </c>
      <c r="F218" s="37">
        <v>10</v>
      </c>
      <c r="G218" s="37">
        <v>34</v>
      </c>
      <c r="H218" s="37">
        <v>0</v>
      </c>
      <c r="I218" s="37">
        <v>0</v>
      </c>
      <c r="J218" s="37">
        <v>6</v>
      </c>
      <c r="K218" s="37">
        <v>0</v>
      </c>
      <c r="L218" s="37">
        <v>6</v>
      </c>
      <c r="M218" s="34">
        <f>SUM(H218:L218)</f>
        <v>12</v>
      </c>
      <c r="N218" s="37">
        <v>6</v>
      </c>
      <c r="O218" s="37">
        <v>9</v>
      </c>
      <c r="P218" s="37">
        <v>32</v>
      </c>
      <c r="Q218" s="37">
        <v>13</v>
      </c>
      <c r="R218" s="37">
        <v>44</v>
      </c>
      <c r="S218" s="34">
        <f>SUM(N218:R218)</f>
        <v>104</v>
      </c>
      <c r="T218" s="6">
        <v>3084</v>
      </c>
      <c r="U218" s="37">
        <v>423</v>
      </c>
      <c r="V218" s="37">
        <v>214</v>
      </c>
      <c r="W218" s="37">
        <v>103</v>
      </c>
      <c r="X218" s="37">
        <v>78</v>
      </c>
      <c r="Y218" s="37">
        <v>127</v>
      </c>
      <c r="Z218" s="37">
        <v>264</v>
      </c>
      <c r="AA218" s="37">
        <v>211</v>
      </c>
      <c r="AB218" s="37">
        <v>105</v>
      </c>
      <c r="AC218" s="37">
        <v>21</v>
      </c>
      <c r="AD218" s="34">
        <f>SUM(C218:G218,M218,S218,T218:AC218)</f>
        <v>5023</v>
      </c>
      <c r="AE218" s="37">
        <v>3</v>
      </c>
      <c r="AF218" s="37">
        <v>78</v>
      </c>
    </row>
    <row r="219" spans="2:32" ht="12.75">
      <c r="B219" s="37" t="s">
        <v>158</v>
      </c>
      <c r="C219" s="37">
        <v>10</v>
      </c>
      <c r="D219" s="37">
        <v>657</v>
      </c>
      <c r="E219" s="37">
        <v>40</v>
      </c>
      <c r="F219" s="37">
        <v>9</v>
      </c>
      <c r="G219" s="37">
        <v>58</v>
      </c>
      <c r="H219" s="37">
        <v>6</v>
      </c>
      <c r="I219" s="37">
        <v>9</v>
      </c>
      <c r="J219" s="37">
        <v>15</v>
      </c>
      <c r="K219" s="37">
        <v>0</v>
      </c>
      <c r="L219" s="37">
        <v>12</v>
      </c>
      <c r="M219" s="34">
        <f aca="true" t="shared" si="38" ref="M219:M227">SUM(H219:L219)</f>
        <v>42</v>
      </c>
      <c r="N219" s="37">
        <v>6</v>
      </c>
      <c r="O219" s="37">
        <v>3</v>
      </c>
      <c r="P219" s="37">
        <v>61</v>
      </c>
      <c r="Q219" s="37">
        <v>9</v>
      </c>
      <c r="R219" s="37">
        <v>15</v>
      </c>
      <c r="S219" s="34">
        <f aca="true" t="shared" si="39" ref="S219:S227">SUM(N219:R219)</f>
        <v>94</v>
      </c>
      <c r="T219" s="37">
        <v>270</v>
      </c>
      <c r="U219" s="37"/>
      <c r="V219" s="37"/>
      <c r="W219" s="37"/>
      <c r="X219" s="37"/>
      <c r="Y219" s="6"/>
      <c r="Z219" s="6"/>
      <c r="AA219" s="6"/>
      <c r="AB219" s="6"/>
      <c r="AC219" s="6"/>
      <c r="AD219" s="34"/>
      <c r="AE219" s="6"/>
      <c r="AF219" s="6"/>
    </row>
    <row r="220" spans="2:32" ht="12.75">
      <c r="B220" s="37" t="s">
        <v>159</v>
      </c>
      <c r="C220" s="6">
        <v>32</v>
      </c>
      <c r="D220" s="37">
        <v>553</v>
      </c>
      <c r="E220" s="37">
        <v>16</v>
      </c>
      <c r="F220" s="37">
        <v>36</v>
      </c>
      <c r="G220" s="37">
        <v>65</v>
      </c>
      <c r="H220" s="37">
        <v>6</v>
      </c>
      <c r="I220" s="37">
        <v>6</v>
      </c>
      <c r="J220" s="37">
        <v>3</v>
      </c>
      <c r="K220" s="37">
        <v>3</v>
      </c>
      <c r="L220" s="6">
        <v>9</v>
      </c>
      <c r="M220" s="34">
        <f t="shared" si="38"/>
        <v>27</v>
      </c>
      <c r="N220" s="37">
        <v>3</v>
      </c>
      <c r="O220" s="37">
        <v>0</v>
      </c>
      <c r="P220" s="37">
        <v>31</v>
      </c>
      <c r="Q220" s="37">
        <v>3</v>
      </c>
      <c r="R220" s="37">
        <v>15</v>
      </c>
      <c r="S220" s="34">
        <f t="shared" si="39"/>
        <v>52</v>
      </c>
      <c r="T220" s="37">
        <v>183</v>
      </c>
      <c r="U220" s="37"/>
      <c r="V220" s="37"/>
      <c r="W220" s="37"/>
      <c r="X220" s="6"/>
      <c r="Y220" s="6"/>
      <c r="Z220" s="6"/>
      <c r="AA220" s="6"/>
      <c r="AB220" s="6"/>
      <c r="AC220" s="6"/>
      <c r="AD220" s="34"/>
      <c r="AE220" s="6"/>
      <c r="AF220" s="6"/>
    </row>
    <row r="221" spans="2:32" ht="12.75">
      <c r="B221" s="37" t="s">
        <v>160</v>
      </c>
      <c r="C221" s="37">
        <v>6</v>
      </c>
      <c r="D221" s="37">
        <v>217</v>
      </c>
      <c r="E221" s="37">
        <v>6</v>
      </c>
      <c r="F221" s="37">
        <v>3</v>
      </c>
      <c r="G221" s="37">
        <v>21</v>
      </c>
      <c r="H221" s="37">
        <v>0</v>
      </c>
      <c r="I221" s="37">
        <v>3</v>
      </c>
      <c r="J221" s="37">
        <v>0</v>
      </c>
      <c r="K221" s="37">
        <v>0</v>
      </c>
      <c r="L221" s="37">
        <v>11</v>
      </c>
      <c r="M221" s="34">
        <f t="shared" si="38"/>
        <v>14</v>
      </c>
      <c r="N221" s="37">
        <v>0</v>
      </c>
      <c r="O221" s="37">
        <v>3</v>
      </c>
      <c r="P221" s="37">
        <v>22</v>
      </c>
      <c r="Q221" s="37">
        <v>6</v>
      </c>
      <c r="R221" s="37">
        <v>12</v>
      </c>
      <c r="S221" s="34">
        <f t="shared" si="39"/>
        <v>43</v>
      </c>
      <c r="T221" s="37">
        <v>87</v>
      </c>
      <c r="U221" s="37"/>
      <c r="V221" s="37"/>
      <c r="W221" s="37"/>
      <c r="X221" s="6"/>
      <c r="Y221" s="6"/>
      <c r="Z221" s="6"/>
      <c r="AA221" s="6"/>
      <c r="AB221" s="6"/>
      <c r="AC221" s="6"/>
      <c r="AD221" s="34"/>
      <c r="AE221" s="6"/>
      <c r="AF221" s="6"/>
    </row>
    <row r="222" spans="2:32" ht="12.75">
      <c r="B222" s="37" t="s">
        <v>161</v>
      </c>
      <c r="C222" s="37">
        <v>6</v>
      </c>
      <c r="D222" s="37">
        <v>135</v>
      </c>
      <c r="E222" s="37">
        <v>6</v>
      </c>
      <c r="F222" s="37">
        <v>6</v>
      </c>
      <c r="G222" s="37">
        <v>18</v>
      </c>
      <c r="H222" s="37">
        <v>6</v>
      </c>
      <c r="I222" s="37">
        <v>0</v>
      </c>
      <c r="J222" s="37">
        <v>14</v>
      </c>
      <c r="K222" s="37">
        <v>3</v>
      </c>
      <c r="L222" s="37">
        <v>3</v>
      </c>
      <c r="M222" s="34">
        <f t="shared" si="38"/>
        <v>26</v>
      </c>
      <c r="N222" s="37">
        <v>3</v>
      </c>
      <c r="O222" s="37">
        <v>0</v>
      </c>
      <c r="P222" s="37">
        <v>17</v>
      </c>
      <c r="Q222" s="37">
        <v>3</v>
      </c>
      <c r="R222" s="37">
        <v>3</v>
      </c>
      <c r="S222" s="34">
        <f t="shared" si="39"/>
        <v>26</v>
      </c>
      <c r="T222" s="37">
        <v>42</v>
      </c>
      <c r="U222" s="37"/>
      <c r="V222" s="37"/>
      <c r="W222" s="37"/>
      <c r="X222" s="6"/>
      <c r="Y222" s="6"/>
      <c r="Z222" s="6"/>
      <c r="AA222" s="6"/>
      <c r="AB222" s="6"/>
      <c r="AC222" s="6"/>
      <c r="AD222" s="34"/>
      <c r="AE222" s="6"/>
      <c r="AF222" s="6"/>
    </row>
    <row r="223" spans="2:32" ht="12.75">
      <c r="B223" s="37" t="s">
        <v>162</v>
      </c>
      <c r="C223" s="37">
        <v>3</v>
      </c>
      <c r="D223" s="37">
        <v>167</v>
      </c>
      <c r="E223" s="37">
        <v>16</v>
      </c>
      <c r="F223" s="37">
        <v>6</v>
      </c>
      <c r="G223" s="37">
        <v>18</v>
      </c>
      <c r="H223" s="37">
        <v>3</v>
      </c>
      <c r="I223" s="37">
        <v>3</v>
      </c>
      <c r="J223" s="37">
        <v>6</v>
      </c>
      <c r="K223" s="37">
        <v>0</v>
      </c>
      <c r="L223" s="37">
        <v>6</v>
      </c>
      <c r="M223" s="34">
        <f t="shared" si="38"/>
        <v>18</v>
      </c>
      <c r="N223" s="37">
        <v>0</v>
      </c>
      <c r="O223" s="37">
        <v>0</v>
      </c>
      <c r="P223" s="37">
        <v>13</v>
      </c>
      <c r="Q223" s="37">
        <v>3</v>
      </c>
      <c r="R223" s="37">
        <v>3</v>
      </c>
      <c r="S223" s="34">
        <f t="shared" si="39"/>
        <v>19</v>
      </c>
      <c r="T223" s="37">
        <v>48</v>
      </c>
      <c r="U223" s="37"/>
      <c r="V223" s="37"/>
      <c r="W223" s="37"/>
      <c r="X223" s="6"/>
      <c r="Y223" s="6"/>
      <c r="Z223" s="6"/>
      <c r="AA223" s="6"/>
      <c r="AB223" s="6"/>
      <c r="AC223" s="6"/>
      <c r="AD223" s="34"/>
      <c r="AE223" s="6"/>
      <c r="AF223" s="6"/>
    </row>
    <row r="224" spans="2:32" ht="12.75">
      <c r="B224" s="37" t="s">
        <v>163</v>
      </c>
      <c r="C224" s="37">
        <v>15</v>
      </c>
      <c r="D224" s="37">
        <v>231</v>
      </c>
      <c r="E224" s="37">
        <v>17</v>
      </c>
      <c r="F224" s="37">
        <v>24</v>
      </c>
      <c r="G224" s="37">
        <v>13</v>
      </c>
      <c r="H224" s="37">
        <v>6</v>
      </c>
      <c r="I224" s="37">
        <v>0</v>
      </c>
      <c r="J224" s="37">
        <v>6</v>
      </c>
      <c r="K224" s="37">
        <v>0</v>
      </c>
      <c r="L224" s="37">
        <v>10</v>
      </c>
      <c r="M224" s="34">
        <f t="shared" si="38"/>
        <v>22</v>
      </c>
      <c r="N224" s="37">
        <v>0</v>
      </c>
      <c r="O224" s="37">
        <v>3</v>
      </c>
      <c r="P224" s="37">
        <v>52</v>
      </c>
      <c r="Q224" s="37">
        <v>6</v>
      </c>
      <c r="R224" s="37">
        <v>0</v>
      </c>
      <c r="S224" s="34">
        <f t="shared" si="39"/>
        <v>61</v>
      </c>
      <c r="T224" s="37">
        <v>51</v>
      </c>
      <c r="U224" s="37"/>
      <c r="V224" s="37"/>
      <c r="W224" s="37"/>
      <c r="X224" s="6"/>
      <c r="Y224" s="6"/>
      <c r="Z224" s="6"/>
      <c r="AA224" s="6"/>
      <c r="AB224" s="6"/>
      <c r="AC224" s="6"/>
      <c r="AD224" s="34"/>
      <c r="AE224" s="6"/>
      <c r="AF224" s="6"/>
    </row>
    <row r="225" spans="2:32" ht="12.75">
      <c r="B225" s="37" t="s">
        <v>164</v>
      </c>
      <c r="C225" s="37">
        <v>9</v>
      </c>
      <c r="D225" s="37">
        <v>189</v>
      </c>
      <c r="E225" s="37">
        <v>12</v>
      </c>
      <c r="F225" s="37">
        <v>15</v>
      </c>
      <c r="G225" s="37">
        <v>27</v>
      </c>
      <c r="H225" s="37">
        <v>9</v>
      </c>
      <c r="I225" s="37">
        <v>9</v>
      </c>
      <c r="J225" s="37">
        <v>6</v>
      </c>
      <c r="K225" s="37">
        <v>0</v>
      </c>
      <c r="L225" s="37">
        <v>15</v>
      </c>
      <c r="M225" s="34">
        <f t="shared" si="38"/>
        <v>39</v>
      </c>
      <c r="N225" s="37">
        <v>3</v>
      </c>
      <c r="O225" s="37">
        <v>3</v>
      </c>
      <c r="P225" s="37">
        <v>78</v>
      </c>
      <c r="Q225" s="37">
        <v>9</v>
      </c>
      <c r="R225" s="37">
        <v>6</v>
      </c>
      <c r="S225" s="34">
        <f t="shared" si="39"/>
        <v>99</v>
      </c>
      <c r="T225" s="37">
        <v>76</v>
      </c>
      <c r="U225" s="37"/>
      <c r="V225" s="37"/>
      <c r="W225" s="37"/>
      <c r="X225" s="6"/>
      <c r="Y225" s="6"/>
      <c r="Z225" s="6"/>
      <c r="AA225" s="6"/>
      <c r="AB225" s="6"/>
      <c r="AC225" s="6"/>
      <c r="AD225" s="34"/>
      <c r="AE225" s="6"/>
      <c r="AF225" s="6"/>
    </row>
    <row r="226" spans="2:32" ht="12.75">
      <c r="B226" s="37" t="s">
        <v>165</v>
      </c>
      <c r="C226" s="37">
        <v>6</v>
      </c>
      <c r="D226" s="37">
        <v>119</v>
      </c>
      <c r="E226" s="37">
        <v>12</v>
      </c>
      <c r="F226" s="37">
        <v>6</v>
      </c>
      <c r="G226" s="37">
        <v>15</v>
      </c>
      <c r="H226" s="37">
        <v>3</v>
      </c>
      <c r="I226" s="37">
        <v>3</v>
      </c>
      <c r="J226" s="37">
        <v>0</v>
      </c>
      <c r="K226" s="37">
        <v>0</v>
      </c>
      <c r="L226" s="37">
        <v>9</v>
      </c>
      <c r="M226" s="34">
        <f t="shared" si="38"/>
        <v>15</v>
      </c>
      <c r="N226" s="37">
        <v>6</v>
      </c>
      <c r="O226" s="37">
        <v>0</v>
      </c>
      <c r="P226" s="37">
        <v>32</v>
      </c>
      <c r="Q226" s="37">
        <v>0</v>
      </c>
      <c r="R226" s="37">
        <v>6</v>
      </c>
      <c r="S226" s="34">
        <f t="shared" si="39"/>
        <v>44</v>
      </c>
      <c r="T226" s="37">
        <v>57</v>
      </c>
      <c r="U226" s="37"/>
      <c r="V226" s="37"/>
      <c r="W226" s="37"/>
      <c r="X226" s="6"/>
      <c r="Y226" s="6"/>
      <c r="Z226" s="6"/>
      <c r="AA226" s="6"/>
      <c r="AB226" s="6"/>
      <c r="AC226" s="6"/>
      <c r="AD226" s="34"/>
      <c r="AE226" s="6"/>
      <c r="AF226" s="6"/>
    </row>
    <row r="227" spans="2:32" ht="12.75">
      <c r="B227" s="37" t="s">
        <v>36</v>
      </c>
      <c r="C227" s="37">
        <v>6</v>
      </c>
      <c r="D227" s="37">
        <v>32</v>
      </c>
      <c r="E227" s="37">
        <v>9</v>
      </c>
      <c r="F227" s="37">
        <v>6</v>
      </c>
      <c r="G227" s="37">
        <v>6</v>
      </c>
      <c r="H227" s="37">
        <v>3</v>
      </c>
      <c r="I227" s="37">
        <v>0</v>
      </c>
      <c r="J227" s="37">
        <v>3</v>
      </c>
      <c r="K227" s="37">
        <v>0</v>
      </c>
      <c r="L227" s="37">
        <v>6</v>
      </c>
      <c r="M227" s="34">
        <f t="shared" si="38"/>
        <v>12</v>
      </c>
      <c r="N227" s="37">
        <v>0</v>
      </c>
      <c r="O227" s="37">
        <v>0</v>
      </c>
      <c r="P227" s="37">
        <v>9</v>
      </c>
      <c r="Q227" s="37">
        <v>0</v>
      </c>
      <c r="R227" s="37">
        <v>0</v>
      </c>
      <c r="S227" s="34">
        <f t="shared" si="39"/>
        <v>9</v>
      </c>
      <c r="T227" s="37">
        <v>28</v>
      </c>
      <c r="U227" s="37"/>
      <c r="V227" s="37"/>
      <c r="W227" s="37"/>
      <c r="X227" s="6"/>
      <c r="Y227" s="6"/>
      <c r="Z227" s="6"/>
      <c r="AA227" s="6"/>
      <c r="AB227" s="6"/>
      <c r="AC227" s="6"/>
      <c r="AD227" s="34"/>
      <c r="AE227" s="6"/>
      <c r="AF227" s="6"/>
    </row>
    <row r="228" spans="2:32" ht="12.75">
      <c r="B228" s="43" t="s">
        <v>143</v>
      </c>
      <c r="C228" s="34">
        <f aca="true" t="shared" si="40" ref="C228:T228">SUM(C201:C205,C211,C217,C218:C227)</f>
        <v>720</v>
      </c>
      <c r="D228" s="34">
        <f t="shared" si="40"/>
        <v>8243</v>
      </c>
      <c r="E228" s="34">
        <f t="shared" si="40"/>
        <v>864</v>
      </c>
      <c r="F228" s="34">
        <f t="shared" si="40"/>
        <v>582</v>
      </c>
      <c r="G228" s="34">
        <f t="shared" si="40"/>
        <v>1613</v>
      </c>
      <c r="H228" s="34">
        <f t="shared" si="40"/>
        <v>297</v>
      </c>
      <c r="I228" s="34">
        <f t="shared" si="40"/>
        <v>175</v>
      </c>
      <c r="J228" s="34">
        <f t="shared" si="40"/>
        <v>352</v>
      </c>
      <c r="K228" s="34">
        <f t="shared" si="40"/>
        <v>241</v>
      </c>
      <c r="L228" s="34">
        <f t="shared" si="40"/>
        <v>424</v>
      </c>
      <c r="M228" s="34">
        <f t="shared" si="40"/>
        <v>1489</v>
      </c>
      <c r="N228" s="34">
        <f t="shared" si="40"/>
        <v>126</v>
      </c>
      <c r="O228" s="34">
        <f t="shared" si="40"/>
        <v>251</v>
      </c>
      <c r="P228" s="34">
        <f t="shared" si="40"/>
        <v>1516</v>
      </c>
      <c r="Q228" s="34">
        <f t="shared" si="40"/>
        <v>312</v>
      </c>
      <c r="R228" s="34">
        <f t="shared" si="40"/>
        <v>628</v>
      </c>
      <c r="S228" s="34">
        <f t="shared" si="40"/>
        <v>2833</v>
      </c>
      <c r="T228" s="34">
        <f t="shared" si="40"/>
        <v>4254</v>
      </c>
      <c r="U228" s="34"/>
      <c r="V228" s="34"/>
      <c r="W228" s="34"/>
      <c r="X228" s="34"/>
      <c r="Y228" s="34"/>
      <c r="Z228" s="34"/>
      <c r="AA228" s="34"/>
      <c r="AB228" s="34"/>
      <c r="AC228" s="34"/>
      <c r="AD228" s="34"/>
      <c r="AE228" s="34"/>
      <c r="AF228" s="34"/>
    </row>
    <row r="229" spans="2:32" ht="12.75">
      <c r="B229" s="37" t="s">
        <v>37</v>
      </c>
      <c r="C229" s="6">
        <v>9</v>
      </c>
      <c r="D229" s="6">
        <v>93</v>
      </c>
      <c r="E229" s="6">
        <v>0</v>
      </c>
      <c r="F229" s="6">
        <v>0</v>
      </c>
      <c r="G229" s="6">
        <v>16</v>
      </c>
      <c r="H229" s="37">
        <v>0</v>
      </c>
      <c r="I229" s="37">
        <v>0</v>
      </c>
      <c r="J229" s="6">
        <v>0</v>
      </c>
      <c r="K229" s="37">
        <v>0</v>
      </c>
      <c r="L229" s="37">
        <v>3</v>
      </c>
      <c r="M229" s="34">
        <f>SUM(H229:L229)</f>
        <v>3</v>
      </c>
      <c r="N229" s="37">
        <v>0</v>
      </c>
      <c r="O229" s="37">
        <v>0</v>
      </c>
      <c r="P229" s="37">
        <v>0</v>
      </c>
      <c r="Q229" s="37">
        <v>0</v>
      </c>
      <c r="R229" s="37">
        <v>3</v>
      </c>
      <c r="S229" s="34">
        <f>SUM(N229:R229)</f>
        <v>3</v>
      </c>
      <c r="T229" s="37">
        <v>20</v>
      </c>
      <c r="U229" s="74"/>
      <c r="V229" s="74"/>
      <c r="W229" s="74"/>
      <c r="X229" s="6"/>
      <c r="Y229" s="6"/>
      <c r="Z229" s="6"/>
      <c r="AA229" s="6"/>
      <c r="AB229" s="6"/>
      <c r="AC229" s="6"/>
      <c r="AD229" s="34"/>
      <c r="AE229" s="6"/>
      <c r="AF229" s="6"/>
    </row>
    <row r="230" spans="2:32" ht="12.75">
      <c r="B230" s="37" t="s">
        <v>38</v>
      </c>
      <c r="C230" s="37">
        <v>22</v>
      </c>
      <c r="D230" s="37">
        <v>289</v>
      </c>
      <c r="E230" s="37">
        <v>30</v>
      </c>
      <c r="F230" s="37">
        <v>26</v>
      </c>
      <c r="G230" s="37">
        <v>20</v>
      </c>
      <c r="H230" s="37">
        <v>9</v>
      </c>
      <c r="I230" s="37">
        <v>3</v>
      </c>
      <c r="J230" s="37">
        <v>21</v>
      </c>
      <c r="K230" s="37">
        <v>3</v>
      </c>
      <c r="L230" s="37">
        <v>31</v>
      </c>
      <c r="M230" s="34">
        <f>SUM(H230:L230)</f>
        <v>67</v>
      </c>
      <c r="N230" s="37">
        <v>6</v>
      </c>
      <c r="O230" s="37">
        <v>3</v>
      </c>
      <c r="P230" s="37">
        <v>39</v>
      </c>
      <c r="Q230" s="37">
        <v>6</v>
      </c>
      <c r="R230" s="37">
        <v>9</v>
      </c>
      <c r="S230" s="34">
        <f>SUM(N230:R230)</f>
        <v>63</v>
      </c>
      <c r="T230" s="37">
        <v>48</v>
      </c>
      <c r="U230" s="37"/>
      <c r="V230" s="37"/>
      <c r="W230" s="37"/>
      <c r="X230" s="6"/>
      <c r="Y230" s="6"/>
      <c r="Z230" s="6"/>
      <c r="AA230" s="6"/>
      <c r="AB230" s="6"/>
      <c r="AC230" s="6"/>
      <c r="AD230" s="34"/>
      <c r="AE230" s="6"/>
      <c r="AF230" s="6"/>
    </row>
    <row r="231" spans="2:32" ht="12.75">
      <c r="B231" s="41" t="s">
        <v>39</v>
      </c>
      <c r="C231" s="37">
        <v>41</v>
      </c>
      <c r="D231" s="37">
        <v>732</v>
      </c>
      <c r="E231" s="37">
        <v>48</v>
      </c>
      <c r="F231" s="37">
        <v>64</v>
      </c>
      <c r="G231" s="37">
        <v>70</v>
      </c>
      <c r="H231" s="37">
        <v>7</v>
      </c>
      <c r="I231" s="37">
        <v>14</v>
      </c>
      <c r="J231" s="37">
        <v>11</v>
      </c>
      <c r="K231" s="37">
        <v>8</v>
      </c>
      <c r="L231" s="37">
        <v>3</v>
      </c>
      <c r="M231" s="34">
        <f>SUM(H231:L231)</f>
        <v>43</v>
      </c>
      <c r="N231" s="37">
        <v>3</v>
      </c>
      <c r="O231" s="37">
        <v>6</v>
      </c>
      <c r="P231" s="37">
        <v>108</v>
      </c>
      <c r="Q231" s="37">
        <v>6</v>
      </c>
      <c r="R231" s="37">
        <v>13</v>
      </c>
      <c r="S231" s="34">
        <f>SUM(N231:R231)</f>
        <v>136</v>
      </c>
      <c r="T231" s="37">
        <v>185</v>
      </c>
      <c r="U231" s="37"/>
      <c r="V231" s="37"/>
      <c r="W231" s="37"/>
      <c r="X231" s="6"/>
      <c r="Y231" s="6"/>
      <c r="Z231" s="6"/>
      <c r="AA231" s="6"/>
      <c r="AB231" s="6"/>
      <c r="AC231" s="6"/>
      <c r="AD231" s="34"/>
      <c r="AE231" s="6"/>
      <c r="AF231" s="6"/>
    </row>
    <row r="232" spans="2:32" ht="12.75">
      <c r="B232" s="41" t="s">
        <v>40</v>
      </c>
      <c r="C232" s="6">
        <v>247</v>
      </c>
      <c r="D232" s="6">
        <v>912</v>
      </c>
      <c r="E232" s="6">
        <v>150</v>
      </c>
      <c r="F232" s="37">
        <v>163</v>
      </c>
      <c r="G232" s="6">
        <v>311</v>
      </c>
      <c r="H232" s="37">
        <v>46</v>
      </c>
      <c r="I232" s="6">
        <v>26</v>
      </c>
      <c r="J232" s="6">
        <v>49</v>
      </c>
      <c r="K232" s="6">
        <v>49</v>
      </c>
      <c r="L232" s="6">
        <v>53</v>
      </c>
      <c r="M232" s="34">
        <f>SUM(H232:L232)</f>
        <v>223</v>
      </c>
      <c r="N232" s="6">
        <v>22</v>
      </c>
      <c r="O232" s="6">
        <v>47</v>
      </c>
      <c r="P232" s="6">
        <v>99</v>
      </c>
      <c r="Q232" s="37">
        <v>76</v>
      </c>
      <c r="R232" s="6">
        <v>143</v>
      </c>
      <c r="S232" s="34">
        <f>SUM(N232:R232)</f>
        <v>387</v>
      </c>
      <c r="T232" s="6">
        <v>920</v>
      </c>
      <c r="U232" s="37"/>
      <c r="V232" s="37"/>
      <c r="W232" s="37"/>
      <c r="X232" s="6"/>
      <c r="Y232" s="6"/>
      <c r="Z232" s="6"/>
      <c r="AA232" s="6"/>
      <c r="AB232" s="6"/>
      <c r="AC232" s="6"/>
      <c r="AD232" s="34"/>
      <c r="AE232" s="6"/>
      <c r="AF232" s="6"/>
    </row>
    <row r="233" spans="2:32" ht="19.5" customHeight="1">
      <c r="B233" s="129" t="s">
        <v>41</v>
      </c>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row>
    <row r="234" s="125" customFormat="1" ht="12.75">
      <c r="B234" s="118" t="s">
        <v>307</v>
      </c>
    </row>
    <row r="235" s="125" customFormat="1" ht="12.75">
      <c r="B235" s="116" t="s">
        <v>308</v>
      </c>
    </row>
  </sheetData>
  <mergeCells count="12">
    <mergeCell ref="B3:AF3"/>
    <mergeCell ref="B37:AF37"/>
    <mergeCell ref="B41:AF41"/>
    <mergeCell ref="B75:AF75"/>
    <mergeCell ref="B79:AF79"/>
    <mergeCell ref="B113:AF113"/>
    <mergeCell ref="B123:AF123"/>
    <mergeCell ref="B157:AF157"/>
    <mergeCell ref="B161:AF161"/>
    <mergeCell ref="B195:AF195"/>
    <mergeCell ref="B199:AF199"/>
    <mergeCell ref="B233:AF23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M150"/>
  <sheetViews>
    <sheetView workbookViewId="0" topLeftCell="A1">
      <selection activeCell="A1" sqref="A1"/>
    </sheetView>
  </sheetViews>
  <sheetFormatPr defaultColWidth="9.140625" defaultRowHeight="12.75"/>
  <cols>
    <col min="2" max="2" width="15.28125" style="0" customWidth="1"/>
    <col min="6" max="6" width="8.28125" style="0" customWidth="1"/>
    <col min="7" max="7" width="7.7109375" style="0" customWidth="1"/>
    <col min="8" max="8" width="9.421875" style="0" customWidth="1"/>
    <col min="10" max="10" width="7.28125" style="0" customWidth="1"/>
    <col min="11" max="11" width="8.140625" style="0" customWidth="1"/>
    <col min="12" max="12" width="7.421875" style="0" customWidth="1"/>
    <col min="13" max="13" width="7.7109375" style="0" customWidth="1"/>
    <col min="14" max="14" width="9.421875" style="0" customWidth="1"/>
    <col min="15" max="15" width="8.140625" style="0" customWidth="1"/>
    <col min="16" max="16" width="7.7109375" style="0" customWidth="1"/>
    <col min="17" max="17" width="7.140625" style="0" customWidth="1"/>
    <col min="18" max="18" width="7.421875" style="0" customWidth="1"/>
    <col min="19" max="19" width="7.57421875" style="0" customWidth="1"/>
    <col min="20" max="20" width="8.00390625" style="0" customWidth="1"/>
    <col min="21" max="21" width="7.00390625" style="0" customWidth="1"/>
    <col min="22" max="22" width="7.140625" style="0" customWidth="1"/>
    <col min="23" max="23" width="6.7109375" style="0" customWidth="1"/>
    <col min="24" max="24" width="6.8515625" style="0" customWidth="1"/>
    <col min="25" max="25" width="6.421875" style="0" customWidth="1"/>
    <col min="26" max="26" width="8.140625" style="0" customWidth="1"/>
    <col min="27" max="27" width="6.8515625" style="0" customWidth="1"/>
    <col min="28" max="28" width="6.57421875" style="0" customWidth="1"/>
    <col min="29" max="29" width="6.140625" style="0" customWidth="1"/>
    <col min="30" max="30" width="6.57421875" style="0" customWidth="1"/>
    <col min="31" max="31" width="7.28125" style="0" customWidth="1"/>
    <col min="32" max="32" width="7.00390625" style="0" customWidth="1"/>
    <col min="33" max="33" width="10.00390625" style="0" customWidth="1"/>
    <col min="34" max="34" width="7.7109375" style="0" customWidth="1"/>
    <col min="35" max="35" width="8.140625" style="0" customWidth="1"/>
    <col min="36" max="36" width="7.8515625" style="0" customWidth="1"/>
    <col min="37" max="37" width="9.00390625" style="0" customWidth="1"/>
    <col min="38" max="38" width="7.421875" style="0" customWidth="1"/>
    <col min="39" max="40" width="8.140625" style="0" customWidth="1"/>
    <col min="41" max="41" width="7.8515625" style="0" customWidth="1"/>
    <col min="42" max="42" width="8.140625" style="0" customWidth="1"/>
    <col min="43" max="43" width="8.7109375" style="0" customWidth="1"/>
    <col min="44" max="45" width="7.7109375" style="0" customWidth="1"/>
    <col min="46" max="46" width="7.140625" style="0" customWidth="1"/>
    <col min="47" max="47" width="11.00390625" style="0" customWidth="1"/>
    <col min="48" max="48" width="7.140625" style="0" customWidth="1"/>
    <col min="49" max="49" width="8.57421875" style="0" customWidth="1"/>
    <col min="50" max="50" width="8.00390625" style="0" customWidth="1"/>
    <col min="51" max="51" width="7.421875" style="0" customWidth="1"/>
    <col min="52" max="52" width="7.28125" style="0" customWidth="1"/>
    <col min="53" max="53" width="6.8515625" style="0" customWidth="1"/>
    <col min="54" max="54" width="7.57421875" style="0" customWidth="1"/>
    <col min="55" max="55" width="7.421875" style="0" customWidth="1"/>
    <col min="56" max="56" width="8.00390625" style="0" customWidth="1"/>
    <col min="57" max="57" width="8.28125" style="0" customWidth="1"/>
    <col min="58" max="58" width="8.42187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spans="2:117" ht="17.25" customHeight="1">
      <c r="B3" s="31" t="s">
        <v>168</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0"/>
      <c r="BE3" s="30"/>
      <c r="BF3" s="30"/>
      <c r="BI3" s="31" t="s">
        <v>169</v>
      </c>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54"/>
      <c r="DL3" s="54"/>
      <c r="DM3" s="54"/>
    </row>
    <row r="4" spans="2:89" s="80" customFormat="1" ht="34.5">
      <c r="B4" s="92" t="s">
        <v>58</v>
      </c>
      <c r="C4" s="86" t="s">
        <v>89</v>
      </c>
      <c r="D4" s="86" t="s">
        <v>90</v>
      </c>
      <c r="E4" s="86" t="s">
        <v>91</v>
      </c>
      <c r="F4" s="86" t="s">
        <v>92</v>
      </c>
      <c r="G4" s="86" t="s">
        <v>93</v>
      </c>
      <c r="H4" s="87" t="s">
        <v>147</v>
      </c>
      <c r="I4" s="86" t="s">
        <v>94</v>
      </c>
      <c r="J4" s="86" t="s">
        <v>95</v>
      </c>
      <c r="K4" s="86" t="s">
        <v>96</v>
      </c>
      <c r="L4" s="86" t="s">
        <v>97</v>
      </c>
      <c r="M4" s="86" t="s">
        <v>98</v>
      </c>
      <c r="N4" s="87" t="s">
        <v>148</v>
      </c>
      <c r="O4" s="86" t="s">
        <v>99</v>
      </c>
      <c r="P4" s="86" t="s">
        <v>100</v>
      </c>
      <c r="Q4" s="86" t="s">
        <v>101</v>
      </c>
      <c r="R4" s="86" t="s">
        <v>102</v>
      </c>
      <c r="S4" s="86" t="s">
        <v>103</v>
      </c>
      <c r="T4" s="87" t="s">
        <v>149</v>
      </c>
      <c r="U4" s="86" t="s">
        <v>104</v>
      </c>
      <c r="V4" s="86" t="s">
        <v>105</v>
      </c>
      <c r="W4" s="86" t="s">
        <v>106</v>
      </c>
      <c r="X4" s="86" t="s">
        <v>107</v>
      </c>
      <c r="Y4" s="86" t="s">
        <v>108</v>
      </c>
      <c r="Z4" s="87" t="s">
        <v>150</v>
      </c>
      <c r="AA4" s="86" t="s">
        <v>109</v>
      </c>
      <c r="AB4" s="86" t="s">
        <v>110</v>
      </c>
      <c r="AC4" s="86" t="s">
        <v>111</v>
      </c>
      <c r="AD4" s="86" t="s">
        <v>112</v>
      </c>
      <c r="AE4" s="86" t="s">
        <v>113</v>
      </c>
      <c r="AF4" s="86" t="s">
        <v>114</v>
      </c>
      <c r="AG4" s="87" t="s">
        <v>151</v>
      </c>
      <c r="AH4" s="120" t="s">
        <v>302</v>
      </c>
      <c r="AI4" s="120" t="s">
        <v>9</v>
      </c>
      <c r="AJ4" s="86" t="s">
        <v>10</v>
      </c>
      <c r="AK4" s="86" t="s">
        <v>11</v>
      </c>
      <c r="AL4" s="86" t="s">
        <v>152</v>
      </c>
      <c r="AM4" s="87" t="s">
        <v>153</v>
      </c>
      <c r="AN4" s="86" t="s">
        <v>12</v>
      </c>
      <c r="AO4" s="86" t="s">
        <v>13</v>
      </c>
      <c r="AP4" s="86" t="s">
        <v>154</v>
      </c>
      <c r="AQ4" s="86" t="s">
        <v>15</v>
      </c>
      <c r="AR4" s="86" t="s">
        <v>155</v>
      </c>
      <c r="AS4" s="87" t="s">
        <v>156</v>
      </c>
      <c r="AT4" s="86" t="s">
        <v>157</v>
      </c>
      <c r="AU4" s="86" t="s">
        <v>158</v>
      </c>
      <c r="AV4" s="86" t="s">
        <v>159</v>
      </c>
      <c r="AW4" s="86" t="s">
        <v>160</v>
      </c>
      <c r="AX4" s="86" t="s">
        <v>161</v>
      </c>
      <c r="AY4" s="86" t="s">
        <v>162</v>
      </c>
      <c r="AZ4" s="86" t="s">
        <v>163</v>
      </c>
      <c r="BA4" s="86" t="s">
        <v>164</v>
      </c>
      <c r="BB4" s="86" t="s">
        <v>165</v>
      </c>
      <c r="BC4" s="86" t="s">
        <v>36</v>
      </c>
      <c r="BD4" s="87" t="s">
        <v>143</v>
      </c>
      <c r="BE4" s="86" t="s">
        <v>37</v>
      </c>
      <c r="BF4" s="86" t="s">
        <v>38</v>
      </c>
      <c r="BI4" s="92" t="s">
        <v>58</v>
      </c>
      <c r="BJ4" s="86" t="s">
        <v>89</v>
      </c>
      <c r="BK4" s="86" t="s">
        <v>90</v>
      </c>
      <c r="BL4" s="86" t="s">
        <v>91</v>
      </c>
      <c r="BM4" s="86" t="s">
        <v>92</v>
      </c>
      <c r="BN4" s="86" t="s">
        <v>93</v>
      </c>
      <c r="BO4" s="86" t="s">
        <v>94</v>
      </c>
      <c r="BP4" s="86" t="s">
        <v>95</v>
      </c>
      <c r="BQ4" s="86" t="s">
        <v>96</v>
      </c>
      <c r="BR4" s="86" t="s">
        <v>97</v>
      </c>
      <c r="BS4" s="86" t="s">
        <v>98</v>
      </c>
      <c r="BT4" s="86" t="s">
        <v>99</v>
      </c>
      <c r="BU4" s="86" t="s">
        <v>100</v>
      </c>
      <c r="BV4" s="86" t="s">
        <v>101</v>
      </c>
      <c r="BW4" s="86" t="s">
        <v>102</v>
      </c>
      <c r="BX4" s="86" t="s">
        <v>103</v>
      </c>
      <c r="BY4" s="86" t="s">
        <v>104</v>
      </c>
      <c r="BZ4" s="86" t="s">
        <v>105</v>
      </c>
      <c r="CA4" s="86" t="s">
        <v>106</v>
      </c>
      <c r="CB4" s="86" t="s">
        <v>107</v>
      </c>
      <c r="CC4" s="86" t="s">
        <v>108</v>
      </c>
      <c r="CD4" s="86" t="s">
        <v>109</v>
      </c>
      <c r="CE4" s="86" t="s">
        <v>110</v>
      </c>
      <c r="CF4" s="86" t="s">
        <v>111</v>
      </c>
      <c r="CG4" s="86" t="s">
        <v>112</v>
      </c>
      <c r="CH4" s="86" t="s">
        <v>113</v>
      </c>
      <c r="CI4" s="86" t="s">
        <v>114</v>
      </c>
      <c r="CJ4" s="86" t="s">
        <v>119</v>
      </c>
      <c r="CK4" s="86" t="s">
        <v>14</v>
      </c>
    </row>
    <row r="5" spans="2:87" ht="12.75">
      <c r="B5" s="37" t="s">
        <v>89</v>
      </c>
      <c r="C5" s="6">
        <v>1935</v>
      </c>
      <c r="D5" s="6">
        <v>194</v>
      </c>
      <c r="E5" s="6">
        <v>21</v>
      </c>
      <c r="F5" s="6">
        <v>105</v>
      </c>
      <c r="G5" s="6">
        <v>24</v>
      </c>
      <c r="H5" s="34">
        <f>SUM(C5:G5)</f>
        <v>2279</v>
      </c>
      <c r="I5" s="6">
        <v>21</v>
      </c>
      <c r="J5" s="6">
        <v>43</v>
      </c>
      <c r="K5" s="6">
        <v>44</v>
      </c>
      <c r="L5" s="6">
        <v>93</v>
      </c>
      <c r="M5" s="6">
        <v>42</v>
      </c>
      <c r="N5" s="34">
        <f>SUM(I5:M5)</f>
        <v>243</v>
      </c>
      <c r="O5" s="6">
        <v>33</v>
      </c>
      <c r="P5" s="6">
        <v>0</v>
      </c>
      <c r="Q5" s="6">
        <v>12</v>
      </c>
      <c r="R5" s="6">
        <v>12</v>
      </c>
      <c r="S5" s="6">
        <v>15</v>
      </c>
      <c r="T5" s="34">
        <f>SUM(O5:S5)</f>
        <v>72</v>
      </c>
      <c r="U5" s="6">
        <v>3</v>
      </c>
      <c r="V5" s="6">
        <v>3</v>
      </c>
      <c r="W5" s="6">
        <v>3</v>
      </c>
      <c r="X5" s="6">
        <v>12</v>
      </c>
      <c r="Y5" s="6">
        <v>3</v>
      </c>
      <c r="Z5" s="34">
        <f>SUM(U5:Y5)</f>
        <v>24</v>
      </c>
      <c r="AA5" s="44" t="s">
        <v>24</v>
      </c>
      <c r="AB5" s="6">
        <v>9</v>
      </c>
      <c r="AC5" s="6">
        <v>6</v>
      </c>
      <c r="AD5" s="44" t="s">
        <v>24</v>
      </c>
      <c r="AE5" s="6">
        <v>12</v>
      </c>
      <c r="AF5" s="6">
        <v>6</v>
      </c>
      <c r="AG5" s="34">
        <f>SUM(AA5:AF5)</f>
        <v>33</v>
      </c>
      <c r="AH5" s="6">
        <v>24</v>
      </c>
      <c r="AI5" s="6">
        <v>48</v>
      </c>
      <c r="AJ5" s="6">
        <v>176</v>
      </c>
      <c r="AK5" s="6">
        <v>27</v>
      </c>
      <c r="AL5" s="6">
        <v>9</v>
      </c>
      <c r="AM5" s="34">
        <f>SUM(AH5:AL5)</f>
        <v>284</v>
      </c>
      <c r="AN5" s="6">
        <v>9</v>
      </c>
      <c r="AO5" s="6">
        <v>146</v>
      </c>
      <c r="AP5" s="6">
        <v>24</v>
      </c>
      <c r="AQ5" s="6">
        <v>12</v>
      </c>
      <c r="AR5" s="6">
        <v>15</v>
      </c>
      <c r="AS5" s="34">
        <f>SUM(AN5:AR5)</f>
        <v>206</v>
      </c>
      <c r="AT5" s="6">
        <v>12</v>
      </c>
      <c r="AU5" s="6">
        <v>102</v>
      </c>
      <c r="AV5" s="6">
        <v>21</v>
      </c>
      <c r="AW5" s="6">
        <v>24</v>
      </c>
      <c r="AX5" s="6">
        <v>33</v>
      </c>
      <c r="AY5" s="6">
        <v>42</v>
      </c>
      <c r="AZ5" s="6">
        <v>19</v>
      </c>
      <c r="BA5" s="6">
        <v>27</v>
      </c>
      <c r="BB5" s="6">
        <v>30</v>
      </c>
      <c r="BC5" s="6">
        <v>9</v>
      </c>
      <c r="BD5" s="34">
        <f aca="true" t="shared" si="0" ref="BD5:BD62">SUM(H5,N5,T5,Z5,AG5,AM5,AS5,AT5,AU5,AV5,AW5,AX5,AY5,AZ5,BA5,BB5,BC5)</f>
        <v>3460</v>
      </c>
      <c r="BE5" s="6">
        <v>3</v>
      </c>
      <c r="BF5" s="6">
        <v>35</v>
      </c>
      <c r="BI5" s="37" t="s">
        <v>89</v>
      </c>
      <c r="BJ5" s="6">
        <v>0</v>
      </c>
      <c r="BK5" s="6"/>
      <c r="BL5" s="6"/>
      <c r="BM5" s="6"/>
      <c r="BN5" s="6"/>
      <c r="BO5" s="6"/>
      <c r="BP5" s="6"/>
      <c r="BQ5" s="6"/>
      <c r="BR5" s="6"/>
      <c r="BS5" s="6"/>
      <c r="BT5" s="6"/>
      <c r="BU5" s="6"/>
      <c r="BV5" s="6"/>
      <c r="BW5" s="6"/>
      <c r="BX5" s="6"/>
      <c r="BY5" s="6"/>
      <c r="BZ5" s="6"/>
      <c r="CA5" s="6"/>
      <c r="CB5" s="6"/>
      <c r="CC5" s="6"/>
      <c r="CD5" s="44"/>
      <c r="CE5" s="6"/>
      <c r="CF5" s="6"/>
      <c r="CG5" s="44"/>
      <c r="CH5" s="6"/>
      <c r="CI5" s="6"/>
    </row>
    <row r="6" spans="2:87" ht="12.75">
      <c r="B6" s="37" t="s">
        <v>90</v>
      </c>
      <c r="C6" s="6">
        <v>178</v>
      </c>
      <c r="D6" s="6">
        <v>1729</v>
      </c>
      <c r="E6" s="6">
        <v>18</v>
      </c>
      <c r="F6" s="6">
        <v>342</v>
      </c>
      <c r="G6" s="6">
        <v>48</v>
      </c>
      <c r="H6" s="34">
        <f aca="true" t="shared" si="1" ref="H6:H60">SUM(C6:G6)</f>
        <v>2315</v>
      </c>
      <c r="I6" s="6">
        <v>21</v>
      </c>
      <c r="J6" s="6">
        <v>42</v>
      </c>
      <c r="K6" s="6">
        <v>33</v>
      </c>
      <c r="L6" s="6">
        <v>33</v>
      </c>
      <c r="M6" s="6">
        <v>42</v>
      </c>
      <c r="N6" s="34">
        <f aca="true" t="shared" si="2" ref="N6:N60">SUM(I6:M6)</f>
        <v>171</v>
      </c>
      <c r="O6" s="6">
        <v>15</v>
      </c>
      <c r="P6" s="6">
        <v>6</v>
      </c>
      <c r="Q6" s="6">
        <v>15</v>
      </c>
      <c r="R6" s="6">
        <v>9</v>
      </c>
      <c r="S6" s="6">
        <v>33</v>
      </c>
      <c r="T6" s="34">
        <f aca="true" t="shared" si="3" ref="T6:T60">SUM(O6:S6)</f>
        <v>78</v>
      </c>
      <c r="U6" s="6">
        <v>0</v>
      </c>
      <c r="V6" s="6">
        <v>3</v>
      </c>
      <c r="W6" s="44" t="s">
        <v>24</v>
      </c>
      <c r="X6" s="6">
        <v>6</v>
      </c>
      <c r="Y6" s="6">
        <v>3</v>
      </c>
      <c r="Z6" s="34">
        <f aca="true" t="shared" si="4" ref="Z6:Z60">SUM(U6:Y6)</f>
        <v>12</v>
      </c>
      <c r="AA6" s="6">
        <v>0</v>
      </c>
      <c r="AB6" s="6">
        <v>9</v>
      </c>
      <c r="AC6" s="6">
        <v>3</v>
      </c>
      <c r="AD6" s="6">
        <v>9</v>
      </c>
      <c r="AE6" s="6">
        <v>6</v>
      </c>
      <c r="AF6" s="6">
        <v>0</v>
      </c>
      <c r="AG6" s="34">
        <f aca="true" t="shared" si="5" ref="AG6:AG60">SUM(AA6:AF6)</f>
        <v>27</v>
      </c>
      <c r="AH6" s="6">
        <v>33</v>
      </c>
      <c r="AI6" s="6">
        <v>36</v>
      </c>
      <c r="AJ6" s="6">
        <v>34</v>
      </c>
      <c r="AK6" s="6">
        <v>12</v>
      </c>
      <c r="AL6" s="6">
        <v>18</v>
      </c>
      <c r="AM6" s="34">
        <f aca="true" t="shared" si="6" ref="AM6:AM60">SUM(AH6:AL6)</f>
        <v>133</v>
      </c>
      <c r="AN6" s="6">
        <v>45</v>
      </c>
      <c r="AO6" s="6">
        <v>167</v>
      </c>
      <c r="AP6" s="6">
        <v>18</v>
      </c>
      <c r="AQ6" s="44" t="s">
        <v>24</v>
      </c>
      <c r="AR6" s="6">
        <v>9</v>
      </c>
      <c r="AS6" s="34">
        <f aca="true" t="shared" si="7" ref="AS6:AS60">SUM(AN6:AR6)</f>
        <v>239</v>
      </c>
      <c r="AT6" s="6">
        <v>18</v>
      </c>
      <c r="AU6" s="6">
        <v>51</v>
      </c>
      <c r="AV6" s="6">
        <v>69</v>
      </c>
      <c r="AW6" s="6">
        <v>99</v>
      </c>
      <c r="AX6" s="6">
        <v>21</v>
      </c>
      <c r="AY6" s="6">
        <v>30</v>
      </c>
      <c r="AZ6" s="6">
        <v>54</v>
      </c>
      <c r="BA6" s="6">
        <v>60</v>
      </c>
      <c r="BB6" s="6">
        <v>18</v>
      </c>
      <c r="BC6" s="6">
        <v>3</v>
      </c>
      <c r="BD6" s="34">
        <f t="shared" si="0"/>
        <v>3398</v>
      </c>
      <c r="BE6" s="6">
        <v>0</v>
      </c>
      <c r="BF6" s="6">
        <v>61</v>
      </c>
      <c r="BI6" s="37" t="s">
        <v>90</v>
      </c>
      <c r="BJ6" s="6">
        <v>16</v>
      </c>
      <c r="BK6" s="6">
        <v>0</v>
      </c>
      <c r="BL6" s="6"/>
      <c r="BM6" s="6"/>
      <c r="BN6" s="6"/>
      <c r="BO6" s="6"/>
      <c r="BP6" s="6"/>
      <c r="BQ6" s="6"/>
      <c r="BR6" s="6"/>
      <c r="BS6" s="6"/>
      <c r="BT6" s="6"/>
      <c r="BU6" s="6"/>
      <c r="BV6" s="6"/>
      <c r="BW6" s="6"/>
      <c r="BX6" s="6"/>
      <c r="BY6" s="6"/>
      <c r="BZ6" s="6"/>
      <c r="CA6" s="44"/>
      <c r="CB6" s="6"/>
      <c r="CC6" s="6"/>
      <c r="CD6" s="6"/>
      <c r="CE6" s="6"/>
      <c r="CF6" s="6"/>
      <c r="CG6" s="6"/>
      <c r="CH6" s="6"/>
      <c r="CI6" s="6"/>
    </row>
    <row r="7" spans="2:87" ht="12.75">
      <c r="B7" s="37" t="s">
        <v>91</v>
      </c>
      <c r="C7" s="6">
        <v>28</v>
      </c>
      <c r="D7" s="6">
        <v>134</v>
      </c>
      <c r="E7" s="6">
        <v>509</v>
      </c>
      <c r="F7" s="6">
        <v>163</v>
      </c>
      <c r="G7" s="6">
        <v>61</v>
      </c>
      <c r="H7" s="34">
        <f t="shared" si="1"/>
        <v>895</v>
      </c>
      <c r="I7" s="44" t="s">
        <v>24</v>
      </c>
      <c r="J7" s="6">
        <v>9</v>
      </c>
      <c r="K7" s="6">
        <v>18</v>
      </c>
      <c r="L7" s="6">
        <v>6</v>
      </c>
      <c r="M7" s="6">
        <v>0</v>
      </c>
      <c r="N7" s="34">
        <f t="shared" si="2"/>
        <v>33</v>
      </c>
      <c r="O7" s="6">
        <v>3</v>
      </c>
      <c r="P7" s="6">
        <v>3</v>
      </c>
      <c r="Q7" s="44" t="s">
        <v>24</v>
      </c>
      <c r="R7" s="6">
        <v>3</v>
      </c>
      <c r="S7" s="6">
        <v>12</v>
      </c>
      <c r="T7" s="34">
        <f t="shared" si="3"/>
        <v>21</v>
      </c>
      <c r="U7" s="6">
        <v>3</v>
      </c>
      <c r="V7" s="6">
        <v>0</v>
      </c>
      <c r="W7" s="44" t="s">
        <v>24</v>
      </c>
      <c r="X7" s="6">
        <v>0</v>
      </c>
      <c r="Y7" s="6">
        <v>6</v>
      </c>
      <c r="Z7" s="34">
        <f t="shared" si="4"/>
        <v>9</v>
      </c>
      <c r="AA7" s="44" t="s">
        <v>24</v>
      </c>
      <c r="AB7" s="6"/>
      <c r="AC7" s="6">
        <v>0</v>
      </c>
      <c r="AD7" s="6">
        <v>12</v>
      </c>
      <c r="AE7" s="6">
        <v>58</v>
      </c>
      <c r="AF7" s="6">
        <v>9</v>
      </c>
      <c r="AG7" s="34">
        <f t="shared" si="5"/>
        <v>79</v>
      </c>
      <c r="AH7" s="6">
        <v>6</v>
      </c>
      <c r="AI7" s="6">
        <v>0</v>
      </c>
      <c r="AJ7" s="6">
        <v>15</v>
      </c>
      <c r="AK7" s="6">
        <v>6</v>
      </c>
      <c r="AL7" s="6">
        <v>9</v>
      </c>
      <c r="AM7" s="34">
        <f t="shared" si="6"/>
        <v>36</v>
      </c>
      <c r="AN7" s="6">
        <v>165</v>
      </c>
      <c r="AO7" s="6">
        <v>45</v>
      </c>
      <c r="AP7" s="6">
        <v>6</v>
      </c>
      <c r="AQ7" s="6">
        <v>3</v>
      </c>
      <c r="AR7" s="6">
        <v>6</v>
      </c>
      <c r="AS7" s="34">
        <f t="shared" si="7"/>
        <v>225</v>
      </c>
      <c r="AT7" s="6">
        <v>6</v>
      </c>
      <c r="AU7" s="6">
        <v>21</v>
      </c>
      <c r="AV7" s="6">
        <v>15</v>
      </c>
      <c r="AW7" s="6">
        <v>18</v>
      </c>
      <c r="AX7" s="6">
        <v>6</v>
      </c>
      <c r="AY7" s="6">
        <v>3</v>
      </c>
      <c r="AZ7" s="6">
        <v>9</v>
      </c>
      <c r="BA7" s="6">
        <v>9</v>
      </c>
      <c r="BB7" s="6">
        <v>12</v>
      </c>
      <c r="BC7" s="6">
        <v>3</v>
      </c>
      <c r="BD7" s="34">
        <f t="shared" si="0"/>
        <v>1400</v>
      </c>
      <c r="BE7" s="6">
        <v>3</v>
      </c>
      <c r="BF7" s="6">
        <v>16</v>
      </c>
      <c r="BI7" s="37" t="s">
        <v>91</v>
      </c>
      <c r="BJ7" s="6">
        <v>-7</v>
      </c>
      <c r="BK7" s="6">
        <v>-116</v>
      </c>
      <c r="BL7" s="6">
        <v>0</v>
      </c>
      <c r="BM7" s="6"/>
      <c r="BN7" s="6"/>
      <c r="BO7" s="44"/>
      <c r="BP7" s="6"/>
      <c r="BQ7" s="6"/>
      <c r="BR7" s="6"/>
      <c r="BS7" s="6"/>
      <c r="BT7" s="6"/>
      <c r="BU7" s="6"/>
      <c r="BV7" s="44"/>
      <c r="BW7" s="6"/>
      <c r="BX7" s="6"/>
      <c r="BY7" s="6"/>
      <c r="BZ7" s="6"/>
      <c r="CA7" s="44"/>
      <c r="CB7" s="6"/>
      <c r="CC7" s="6"/>
      <c r="CD7" s="44"/>
      <c r="CE7" s="6"/>
      <c r="CF7" s="6"/>
      <c r="CG7" s="6"/>
      <c r="CH7" s="6"/>
      <c r="CI7" s="6"/>
    </row>
    <row r="8" spans="2:87" ht="12.75">
      <c r="B8" s="37" t="s">
        <v>92</v>
      </c>
      <c r="C8" s="6">
        <v>161</v>
      </c>
      <c r="D8" s="6">
        <v>382</v>
      </c>
      <c r="E8" s="6">
        <v>197</v>
      </c>
      <c r="F8" s="6">
        <v>3096</v>
      </c>
      <c r="G8" s="6">
        <v>512</v>
      </c>
      <c r="H8" s="34">
        <f t="shared" si="1"/>
        <v>4348</v>
      </c>
      <c r="I8" s="6">
        <v>33</v>
      </c>
      <c r="J8" s="6">
        <v>57</v>
      </c>
      <c r="K8" s="6">
        <v>128</v>
      </c>
      <c r="L8" s="6">
        <v>36</v>
      </c>
      <c r="M8" s="6">
        <v>78</v>
      </c>
      <c r="N8" s="34">
        <f t="shared" si="2"/>
        <v>332</v>
      </c>
      <c r="O8" s="6">
        <v>24</v>
      </c>
      <c r="P8" s="6">
        <v>6</v>
      </c>
      <c r="Q8" s="6">
        <v>21</v>
      </c>
      <c r="R8" s="6">
        <v>27</v>
      </c>
      <c r="S8" s="6">
        <v>33</v>
      </c>
      <c r="T8" s="34">
        <f t="shared" si="3"/>
        <v>111</v>
      </c>
      <c r="U8" s="6">
        <v>21</v>
      </c>
      <c r="V8" s="6">
        <v>24</v>
      </c>
      <c r="W8" s="6">
        <v>6</v>
      </c>
      <c r="X8" s="6">
        <v>24</v>
      </c>
      <c r="Y8" s="6">
        <v>6</v>
      </c>
      <c r="Z8" s="34">
        <f t="shared" si="4"/>
        <v>81</v>
      </c>
      <c r="AA8" s="6">
        <v>24</v>
      </c>
      <c r="AB8" s="6">
        <v>12</v>
      </c>
      <c r="AC8" s="6">
        <v>12</v>
      </c>
      <c r="AD8" s="6">
        <v>9</v>
      </c>
      <c r="AE8" s="6">
        <v>66</v>
      </c>
      <c r="AF8" s="6">
        <v>6</v>
      </c>
      <c r="AG8" s="34">
        <f t="shared" si="5"/>
        <v>129</v>
      </c>
      <c r="AH8" s="6">
        <v>39</v>
      </c>
      <c r="AI8" s="6">
        <v>39</v>
      </c>
      <c r="AJ8" s="6">
        <v>18</v>
      </c>
      <c r="AK8" s="6">
        <v>18</v>
      </c>
      <c r="AL8" s="6">
        <v>9</v>
      </c>
      <c r="AM8" s="34">
        <f t="shared" si="6"/>
        <v>123</v>
      </c>
      <c r="AN8" s="6">
        <v>69</v>
      </c>
      <c r="AO8" s="6">
        <v>63</v>
      </c>
      <c r="AP8" s="6">
        <v>30</v>
      </c>
      <c r="AQ8" s="6">
        <v>3</v>
      </c>
      <c r="AR8" s="6">
        <v>54</v>
      </c>
      <c r="AS8" s="34">
        <f t="shared" si="7"/>
        <v>219</v>
      </c>
      <c r="AT8" s="6">
        <v>27</v>
      </c>
      <c r="AU8" s="6">
        <v>129</v>
      </c>
      <c r="AV8" s="6">
        <v>110</v>
      </c>
      <c r="AW8" s="6">
        <v>57</v>
      </c>
      <c r="AX8" s="6">
        <v>51</v>
      </c>
      <c r="AY8" s="6">
        <v>54</v>
      </c>
      <c r="AZ8" s="6">
        <v>96</v>
      </c>
      <c r="BA8" s="6">
        <v>39</v>
      </c>
      <c r="BB8" s="6">
        <v>36</v>
      </c>
      <c r="BC8" s="6">
        <v>18</v>
      </c>
      <c r="BD8" s="34">
        <f t="shared" si="0"/>
        <v>5960</v>
      </c>
      <c r="BE8" s="6">
        <v>3</v>
      </c>
      <c r="BF8" s="6">
        <v>62</v>
      </c>
      <c r="BI8" s="37" t="s">
        <v>92</v>
      </c>
      <c r="BJ8" s="6">
        <v>-56</v>
      </c>
      <c r="BK8" s="6">
        <v>-40</v>
      </c>
      <c r="BL8" s="6">
        <v>-34</v>
      </c>
      <c r="BM8" s="6">
        <v>0</v>
      </c>
      <c r="BN8" s="6"/>
      <c r="BO8" s="6"/>
      <c r="BP8" s="6"/>
      <c r="BQ8" s="6"/>
      <c r="BR8" s="6"/>
      <c r="BS8" s="6"/>
      <c r="BT8" s="6"/>
      <c r="BU8" s="6"/>
      <c r="BV8" s="6"/>
      <c r="BW8" s="6"/>
      <c r="BX8" s="6"/>
      <c r="BY8" s="6"/>
      <c r="BZ8" s="6"/>
      <c r="CA8" s="6"/>
      <c r="CB8" s="6"/>
      <c r="CC8" s="6"/>
      <c r="CD8" s="6"/>
      <c r="CE8" s="6"/>
      <c r="CF8" s="6"/>
      <c r="CG8" s="6"/>
      <c r="CH8" s="6"/>
      <c r="CI8" s="6"/>
    </row>
    <row r="9" spans="2:87" ht="12.75">
      <c r="B9" s="37" t="s">
        <v>93</v>
      </c>
      <c r="C9" s="6">
        <v>40</v>
      </c>
      <c r="D9" s="6">
        <v>99</v>
      </c>
      <c r="E9" s="6">
        <v>39</v>
      </c>
      <c r="F9" s="6">
        <v>513</v>
      </c>
      <c r="G9" s="6">
        <v>1540</v>
      </c>
      <c r="H9" s="34">
        <f t="shared" si="1"/>
        <v>2231</v>
      </c>
      <c r="I9" s="6">
        <v>33</v>
      </c>
      <c r="J9" s="6">
        <v>12</v>
      </c>
      <c r="K9" s="6">
        <v>30</v>
      </c>
      <c r="L9" s="6">
        <v>36</v>
      </c>
      <c r="M9" s="6">
        <v>30</v>
      </c>
      <c r="N9" s="34">
        <f t="shared" si="2"/>
        <v>141</v>
      </c>
      <c r="O9" s="6">
        <v>3</v>
      </c>
      <c r="P9" s="6">
        <v>0</v>
      </c>
      <c r="Q9" s="6">
        <v>18</v>
      </c>
      <c r="R9" s="6">
        <v>3</v>
      </c>
      <c r="S9" s="6">
        <v>18</v>
      </c>
      <c r="T9" s="34">
        <f t="shared" si="3"/>
        <v>42</v>
      </c>
      <c r="U9" s="6">
        <v>52</v>
      </c>
      <c r="V9" s="6">
        <v>39</v>
      </c>
      <c r="W9" s="6">
        <v>0</v>
      </c>
      <c r="X9" s="6">
        <v>15</v>
      </c>
      <c r="Y9" s="6">
        <v>24</v>
      </c>
      <c r="Z9" s="34">
        <f t="shared" si="4"/>
        <v>130</v>
      </c>
      <c r="AA9" s="6">
        <v>0</v>
      </c>
      <c r="AB9" s="6">
        <v>3</v>
      </c>
      <c r="AC9" s="6">
        <v>0</v>
      </c>
      <c r="AD9" s="6">
        <v>3</v>
      </c>
      <c r="AE9" s="6">
        <v>101</v>
      </c>
      <c r="AF9" s="6">
        <v>6</v>
      </c>
      <c r="AG9" s="34">
        <f t="shared" si="5"/>
        <v>113</v>
      </c>
      <c r="AH9" s="6">
        <v>12</v>
      </c>
      <c r="AI9" s="6">
        <v>3</v>
      </c>
      <c r="AJ9" s="6">
        <v>9</v>
      </c>
      <c r="AK9" s="6">
        <v>6</v>
      </c>
      <c r="AL9" s="44" t="s">
        <v>24</v>
      </c>
      <c r="AM9" s="34">
        <f t="shared" si="6"/>
        <v>30</v>
      </c>
      <c r="AN9" s="6">
        <v>36</v>
      </c>
      <c r="AO9" s="6">
        <v>21</v>
      </c>
      <c r="AP9" s="6">
        <v>6</v>
      </c>
      <c r="AQ9" s="6">
        <v>12</v>
      </c>
      <c r="AR9" s="6">
        <v>18</v>
      </c>
      <c r="AS9" s="34">
        <f t="shared" si="7"/>
        <v>93</v>
      </c>
      <c r="AT9" s="6">
        <v>18</v>
      </c>
      <c r="AU9" s="6">
        <v>21</v>
      </c>
      <c r="AV9" s="6">
        <v>51</v>
      </c>
      <c r="AW9" s="6">
        <v>12</v>
      </c>
      <c r="AX9" s="6">
        <v>24</v>
      </c>
      <c r="AY9" s="6">
        <v>21</v>
      </c>
      <c r="AZ9" s="6">
        <v>36</v>
      </c>
      <c r="BA9" s="6">
        <v>27</v>
      </c>
      <c r="BB9" s="6">
        <v>9</v>
      </c>
      <c r="BC9" s="6">
        <v>3</v>
      </c>
      <c r="BD9" s="34">
        <f t="shared" si="0"/>
        <v>3002</v>
      </c>
      <c r="BE9" s="45" t="s">
        <v>24</v>
      </c>
      <c r="BF9" s="6">
        <v>26</v>
      </c>
      <c r="BI9" s="37" t="s">
        <v>93</v>
      </c>
      <c r="BJ9" s="6">
        <v>-16</v>
      </c>
      <c r="BK9" s="6">
        <v>-51</v>
      </c>
      <c r="BL9" s="6">
        <v>22</v>
      </c>
      <c r="BM9" s="6">
        <v>-1</v>
      </c>
      <c r="BN9" s="6">
        <v>0</v>
      </c>
      <c r="BO9" s="6"/>
      <c r="BP9" s="6"/>
      <c r="BQ9" s="6"/>
      <c r="BR9" s="6"/>
      <c r="BS9" s="6"/>
      <c r="BT9" s="6"/>
      <c r="BU9" s="6"/>
      <c r="BV9" s="6"/>
      <c r="BW9" s="6"/>
      <c r="BX9" s="6"/>
      <c r="BY9" s="6"/>
      <c r="BZ9" s="6"/>
      <c r="CA9" s="6"/>
      <c r="CB9" s="6"/>
      <c r="CC9" s="6"/>
      <c r="CD9" s="6"/>
      <c r="CE9" s="6"/>
      <c r="CF9" s="6"/>
      <c r="CG9" s="6"/>
      <c r="CH9" s="6"/>
      <c r="CI9" s="6"/>
    </row>
    <row r="10" spans="2:87" ht="12.75">
      <c r="B10" s="43" t="s">
        <v>147</v>
      </c>
      <c r="C10" s="34">
        <f>SUM(C5:C9)</f>
        <v>2342</v>
      </c>
      <c r="D10" s="34">
        <f aca="true" t="shared" si="8" ref="D10:BF10">SUM(D5:D9)</f>
        <v>2538</v>
      </c>
      <c r="E10" s="34">
        <f t="shared" si="8"/>
        <v>784</v>
      </c>
      <c r="F10" s="34">
        <f t="shared" si="8"/>
        <v>4219</v>
      </c>
      <c r="G10" s="34">
        <f t="shared" si="8"/>
        <v>2185</v>
      </c>
      <c r="H10" s="34">
        <f t="shared" si="8"/>
        <v>12068</v>
      </c>
      <c r="I10" s="34">
        <f t="shared" si="8"/>
        <v>108</v>
      </c>
      <c r="J10" s="34">
        <f t="shared" si="8"/>
        <v>163</v>
      </c>
      <c r="K10" s="34">
        <f t="shared" si="8"/>
        <v>253</v>
      </c>
      <c r="L10" s="34">
        <f t="shared" si="8"/>
        <v>204</v>
      </c>
      <c r="M10" s="34">
        <f t="shared" si="8"/>
        <v>192</v>
      </c>
      <c r="N10" s="34">
        <f t="shared" si="8"/>
        <v>920</v>
      </c>
      <c r="O10" s="34">
        <f t="shared" si="8"/>
        <v>78</v>
      </c>
      <c r="P10" s="34">
        <f t="shared" si="8"/>
        <v>15</v>
      </c>
      <c r="Q10" s="34">
        <f t="shared" si="8"/>
        <v>66</v>
      </c>
      <c r="R10" s="34">
        <f t="shared" si="8"/>
        <v>54</v>
      </c>
      <c r="S10" s="34">
        <f t="shared" si="8"/>
        <v>111</v>
      </c>
      <c r="T10" s="34">
        <f t="shared" si="8"/>
        <v>324</v>
      </c>
      <c r="U10" s="34">
        <f t="shared" si="8"/>
        <v>79</v>
      </c>
      <c r="V10" s="34">
        <f t="shared" si="8"/>
        <v>69</v>
      </c>
      <c r="W10" s="34">
        <f t="shared" si="8"/>
        <v>9</v>
      </c>
      <c r="X10" s="34">
        <f t="shared" si="8"/>
        <v>57</v>
      </c>
      <c r="Y10" s="34">
        <f t="shared" si="8"/>
        <v>42</v>
      </c>
      <c r="Z10" s="34">
        <f t="shared" si="8"/>
        <v>256</v>
      </c>
      <c r="AA10" s="34">
        <f t="shared" si="8"/>
        <v>24</v>
      </c>
      <c r="AB10" s="34">
        <f t="shared" si="8"/>
        <v>33</v>
      </c>
      <c r="AC10" s="34">
        <f t="shared" si="8"/>
        <v>21</v>
      </c>
      <c r="AD10" s="34">
        <f t="shared" si="8"/>
        <v>33</v>
      </c>
      <c r="AE10" s="34">
        <f t="shared" si="8"/>
        <v>243</v>
      </c>
      <c r="AF10" s="34">
        <f t="shared" si="8"/>
        <v>27</v>
      </c>
      <c r="AG10" s="34">
        <f t="shared" si="8"/>
        <v>381</v>
      </c>
      <c r="AH10" s="34">
        <f t="shared" si="8"/>
        <v>114</v>
      </c>
      <c r="AI10" s="34">
        <f t="shared" si="8"/>
        <v>126</v>
      </c>
      <c r="AJ10" s="34">
        <f t="shared" si="8"/>
        <v>252</v>
      </c>
      <c r="AK10" s="34">
        <f t="shared" si="8"/>
        <v>69</v>
      </c>
      <c r="AL10" s="34">
        <f t="shared" si="8"/>
        <v>45</v>
      </c>
      <c r="AM10" s="34">
        <f t="shared" si="8"/>
        <v>606</v>
      </c>
      <c r="AN10" s="34">
        <f t="shared" si="8"/>
        <v>324</v>
      </c>
      <c r="AO10" s="34">
        <f t="shared" si="8"/>
        <v>442</v>
      </c>
      <c r="AP10" s="34">
        <f t="shared" si="8"/>
        <v>84</v>
      </c>
      <c r="AQ10" s="34">
        <f t="shared" si="8"/>
        <v>30</v>
      </c>
      <c r="AR10" s="34">
        <f t="shared" si="8"/>
        <v>102</v>
      </c>
      <c r="AS10" s="34">
        <f t="shared" si="8"/>
        <v>982</v>
      </c>
      <c r="AT10" s="34">
        <f t="shared" si="8"/>
        <v>81</v>
      </c>
      <c r="AU10" s="34">
        <f t="shared" si="8"/>
        <v>324</v>
      </c>
      <c r="AV10" s="34">
        <f t="shared" si="8"/>
        <v>266</v>
      </c>
      <c r="AW10" s="34">
        <f t="shared" si="8"/>
        <v>210</v>
      </c>
      <c r="AX10" s="34">
        <f t="shared" si="8"/>
        <v>135</v>
      </c>
      <c r="AY10" s="34">
        <f t="shared" si="8"/>
        <v>150</v>
      </c>
      <c r="AZ10" s="34">
        <f t="shared" si="8"/>
        <v>214</v>
      </c>
      <c r="BA10" s="34">
        <f t="shared" si="8"/>
        <v>162</v>
      </c>
      <c r="BB10" s="34">
        <f t="shared" si="8"/>
        <v>105</v>
      </c>
      <c r="BC10" s="34">
        <f t="shared" si="8"/>
        <v>36</v>
      </c>
      <c r="BD10" s="34">
        <f t="shared" si="0"/>
        <v>17220</v>
      </c>
      <c r="BE10" s="34">
        <f t="shared" si="8"/>
        <v>9</v>
      </c>
      <c r="BF10" s="34">
        <f t="shared" si="8"/>
        <v>200</v>
      </c>
      <c r="BI10" s="37" t="s">
        <v>94</v>
      </c>
      <c r="BJ10" s="6">
        <v>-6</v>
      </c>
      <c r="BK10" s="6">
        <v>-6</v>
      </c>
      <c r="BL10" s="6">
        <v>-6</v>
      </c>
      <c r="BM10" s="6">
        <v>-21</v>
      </c>
      <c r="BN10" s="6">
        <v>21</v>
      </c>
      <c r="BO10" s="6">
        <v>0</v>
      </c>
      <c r="BP10" s="6"/>
      <c r="BQ10" s="6"/>
      <c r="BR10" s="6"/>
      <c r="BS10" s="6"/>
      <c r="BT10" s="6"/>
      <c r="BU10" s="6"/>
      <c r="BV10" s="6"/>
      <c r="BW10" s="6"/>
      <c r="BX10" s="6"/>
      <c r="BY10" s="6"/>
      <c r="BZ10" s="6"/>
      <c r="CA10" s="6"/>
      <c r="CB10" s="6"/>
      <c r="CC10" s="6"/>
      <c r="CD10" s="6"/>
      <c r="CE10" s="6"/>
      <c r="CF10" s="6"/>
      <c r="CG10" s="6"/>
      <c r="CH10" s="6"/>
      <c r="CI10" s="6"/>
    </row>
    <row r="11" spans="2:87" ht="12.75">
      <c r="B11" s="37" t="s">
        <v>94</v>
      </c>
      <c r="C11" s="6">
        <v>27</v>
      </c>
      <c r="D11" s="6">
        <v>27</v>
      </c>
      <c r="E11" s="6">
        <v>6</v>
      </c>
      <c r="F11" s="6">
        <v>54</v>
      </c>
      <c r="G11" s="6">
        <v>12</v>
      </c>
      <c r="H11" s="34">
        <f t="shared" si="1"/>
        <v>126</v>
      </c>
      <c r="I11" s="6">
        <v>1805</v>
      </c>
      <c r="J11" s="6">
        <v>225</v>
      </c>
      <c r="K11" s="6">
        <v>215</v>
      </c>
      <c r="L11" s="6">
        <v>75</v>
      </c>
      <c r="M11" s="6">
        <v>130</v>
      </c>
      <c r="N11" s="34">
        <f t="shared" si="2"/>
        <v>2450</v>
      </c>
      <c r="O11" s="6">
        <v>39</v>
      </c>
      <c r="P11" s="6">
        <v>0</v>
      </c>
      <c r="Q11" s="6">
        <v>86</v>
      </c>
      <c r="R11" s="6">
        <v>267</v>
      </c>
      <c r="S11" s="6">
        <v>94</v>
      </c>
      <c r="T11" s="34">
        <f t="shared" si="3"/>
        <v>486</v>
      </c>
      <c r="U11" s="6">
        <v>0</v>
      </c>
      <c r="V11" s="6">
        <v>9</v>
      </c>
      <c r="W11" s="6">
        <v>20</v>
      </c>
      <c r="X11" s="6">
        <v>6</v>
      </c>
      <c r="Y11" s="6">
        <v>3</v>
      </c>
      <c r="Z11" s="34">
        <f t="shared" si="4"/>
        <v>38</v>
      </c>
      <c r="AA11" s="6">
        <v>12</v>
      </c>
      <c r="AB11" s="6">
        <v>6</v>
      </c>
      <c r="AC11" s="6">
        <v>3</v>
      </c>
      <c r="AD11" s="6">
        <v>3</v>
      </c>
      <c r="AE11" s="6">
        <v>0</v>
      </c>
      <c r="AF11" s="6">
        <v>6</v>
      </c>
      <c r="AG11" s="34">
        <f t="shared" si="5"/>
        <v>30</v>
      </c>
      <c r="AH11" s="6">
        <v>57</v>
      </c>
      <c r="AI11" s="6">
        <v>37</v>
      </c>
      <c r="AJ11" s="6">
        <v>9</v>
      </c>
      <c r="AK11" s="6">
        <v>27</v>
      </c>
      <c r="AL11" s="6">
        <v>15</v>
      </c>
      <c r="AM11" s="34">
        <f t="shared" si="6"/>
        <v>145</v>
      </c>
      <c r="AN11" s="6">
        <v>3</v>
      </c>
      <c r="AO11" s="6">
        <v>24</v>
      </c>
      <c r="AP11" s="6">
        <v>21</v>
      </c>
      <c r="AQ11" s="6">
        <v>3</v>
      </c>
      <c r="AR11" s="6">
        <v>33</v>
      </c>
      <c r="AS11" s="34">
        <f t="shared" si="7"/>
        <v>84</v>
      </c>
      <c r="AT11" s="6">
        <v>21</v>
      </c>
      <c r="AU11" s="6">
        <v>81</v>
      </c>
      <c r="AV11" s="6">
        <v>84</v>
      </c>
      <c r="AW11" s="6">
        <v>31</v>
      </c>
      <c r="AX11" s="6">
        <v>27</v>
      </c>
      <c r="AY11" s="6">
        <v>24</v>
      </c>
      <c r="AZ11" s="6">
        <v>78</v>
      </c>
      <c r="BA11" s="6">
        <v>60</v>
      </c>
      <c r="BB11" s="6">
        <v>15</v>
      </c>
      <c r="BC11" s="6">
        <v>9</v>
      </c>
      <c r="BD11" s="34">
        <f t="shared" si="0"/>
        <v>3789</v>
      </c>
      <c r="BE11" s="6">
        <v>0</v>
      </c>
      <c r="BF11" s="6">
        <v>48</v>
      </c>
      <c r="BI11" s="37" t="s">
        <v>95</v>
      </c>
      <c r="BJ11" s="6">
        <v>-19</v>
      </c>
      <c r="BK11" s="6">
        <v>9</v>
      </c>
      <c r="BL11" s="6">
        <v>-10</v>
      </c>
      <c r="BM11" s="6">
        <v>-32</v>
      </c>
      <c r="BN11" s="6">
        <v>-6</v>
      </c>
      <c r="BO11" s="6">
        <v>18</v>
      </c>
      <c r="BP11" s="6">
        <v>0</v>
      </c>
      <c r="BQ11" s="6"/>
      <c r="BR11" s="6"/>
      <c r="BS11" s="6"/>
      <c r="BT11" s="6"/>
      <c r="BU11" s="6"/>
      <c r="BV11" s="6"/>
      <c r="BW11" s="6"/>
      <c r="BX11" s="6"/>
      <c r="BY11" s="6"/>
      <c r="BZ11" s="6"/>
      <c r="CA11" s="6"/>
      <c r="CB11" s="6"/>
      <c r="CC11" s="6"/>
      <c r="CD11" s="6"/>
      <c r="CE11" s="6"/>
      <c r="CF11" s="44"/>
      <c r="CG11" s="6"/>
      <c r="CH11" s="6"/>
      <c r="CI11" s="6"/>
    </row>
    <row r="12" spans="2:87" ht="12.75">
      <c r="B12" s="37" t="s">
        <v>95</v>
      </c>
      <c r="C12" s="6">
        <v>62</v>
      </c>
      <c r="D12" s="6">
        <v>33</v>
      </c>
      <c r="E12" s="6">
        <v>19</v>
      </c>
      <c r="F12" s="6">
        <v>89</v>
      </c>
      <c r="G12" s="6">
        <v>18</v>
      </c>
      <c r="H12" s="34">
        <f t="shared" si="1"/>
        <v>221</v>
      </c>
      <c r="I12" s="6">
        <v>207</v>
      </c>
      <c r="J12" s="6">
        <v>3847</v>
      </c>
      <c r="K12" s="6">
        <v>772</v>
      </c>
      <c r="L12" s="6">
        <v>104</v>
      </c>
      <c r="M12" s="6">
        <v>834</v>
      </c>
      <c r="N12" s="34">
        <f t="shared" si="2"/>
        <v>5764</v>
      </c>
      <c r="O12" s="6">
        <v>129</v>
      </c>
      <c r="P12" s="6">
        <v>13</v>
      </c>
      <c r="Q12" s="6">
        <v>84</v>
      </c>
      <c r="R12" s="6">
        <v>93</v>
      </c>
      <c r="S12" s="6">
        <v>107</v>
      </c>
      <c r="T12" s="34">
        <f t="shared" si="3"/>
        <v>426</v>
      </c>
      <c r="U12" s="6">
        <v>3</v>
      </c>
      <c r="V12" s="6">
        <v>15</v>
      </c>
      <c r="W12" s="6">
        <v>9</v>
      </c>
      <c r="X12" s="6">
        <v>6</v>
      </c>
      <c r="Y12" s="6">
        <v>6</v>
      </c>
      <c r="Z12" s="34">
        <f t="shared" si="4"/>
        <v>39</v>
      </c>
      <c r="AA12" s="6">
        <v>9</v>
      </c>
      <c r="AB12" s="6">
        <v>21</v>
      </c>
      <c r="AC12" s="44" t="s">
        <v>24</v>
      </c>
      <c r="AD12" s="6">
        <v>9</v>
      </c>
      <c r="AE12" s="6">
        <v>6</v>
      </c>
      <c r="AF12" s="6">
        <v>6</v>
      </c>
      <c r="AG12" s="34">
        <f t="shared" si="5"/>
        <v>51</v>
      </c>
      <c r="AH12" s="6">
        <v>48</v>
      </c>
      <c r="AI12" s="6">
        <v>75</v>
      </c>
      <c r="AJ12" s="6">
        <v>69</v>
      </c>
      <c r="AK12" s="6">
        <v>39</v>
      </c>
      <c r="AL12" s="6">
        <v>30</v>
      </c>
      <c r="AM12" s="34">
        <f t="shared" si="6"/>
        <v>261</v>
      </c>
      <c r="AN12" s="6">
        <v>27</v>
      </c>
      <c r="AO12" s="6">
        <v>30</v>
      </c>
      <c r="AP12" s="6">
        <v>54</v>
      </c>
      <c r="AQ12" s="6">
        <v>21</v>
      </c>
      <c r="AR12" s="6">
        <v>36</v>
      </c>
      <c r="AS12" s="34">
        <f t="shared" si="7"/>
        <v>168</v>
      </c>
      <c r="AT12" s="6">
        <v>127</v>
      </c>
      <c r="AU12" s="6">
        <v>495</v>
      </c>
      <c r="AV12" s="6">
        <v>372</v>
      </c>
      <c r="AW12" s="6">
        <v>151</v>
      </c>
      <c r="AX12" s="6">
        <v>103</v>
      </c>
      <c r="AY12" s="6">
        <v>267</v>
      </c>
      <c r="AZ12" s="6">
        <v>611</v>
      </c>
      <c r="BA12" s="6">
        <v>356</v>
      </c>
      <c r="BB12" s="6">
        <v>85</v>
      </c>
      <c r="BC12" s="6">
        <v>48</v>
      </c>
      <c r="BD12" s="34">
        <f t="shared" si="0"/>
        <v>9545</v>
      </c>
      <c r="BE12" s="6">
        <v>25</v>
      </c>
      <c r="BF12" s="6">
        <v>221</v>
      </c>
      <c r="BI12" s="37" t="s">
        <v>96</v>
      </c>
      <c r="BJ12" s="6">
        <v>-87</v>
      </c>
      <c r="BK12" s="6">
        <v>-42</v>
      </c>
      <c r="BL12" s="6">
        <v>6</v>
      </c>
      <c r="BM12" s="6">
        <v>-28</v>
      </c>
      <c r="BN12" s="6">
        <v>15</v>
      </c>
      <c r="BO12" s="6">
        <v>-44</v>
      </c>
      <c r="BP12" s="6">
        <v>-1202</v>
      </c>
      <c r="BQ12" s="6">
        <v>0</v>
      </c>
      <c r="BR12" s="6"/>
      <c r="BS12" s="6"/>
      <c r="BT12" s="6"/>
      <c r="BU12" s="6"/>
      <c r="BV12" s="6"/>
      <c r="BW12" s="6"/>
      <c r="BX12" s="6"/>
      <c r="BY12" s="6"/>
      <c r="BZ12" s="6"/>
      <c r="CA12" s="6"/>
      <c r="CB12" s="6"/>
      <c r="CC12" s="6"/>
      <c r="CD12" s="6"/>
      <c r="CE12" s="6"/>
      <c r="CF12" s="6"/>
      <c r="CG12" s="6"/>
      <c r="CH12" s="6"/>
      <c r="CI12" s="6"/>
    </row>
    <row r="13" spans="2:87" ht="12.75">
      <c r="B13" s="37" t="s">
        <v>96</v>
      </c>
      <c r="C13" s="6">
        <v>131</v>
      </c>
      <c r="D13" s="6">
        <v>75</v>
      </c>
      <c r="E13" s="6">
        <v>12</v>
      </c>
      <c r="F13" s="6">
        <v>156</v>
      </c>
      <c r="G13" s="6">
        <v>15</v>
      </c>
      <c r="H13" s="34">
        <f t="shared" si="1"/>
        <v>389</v>
      </c>
      <c r="I13" s="6">
        <v>259</v>
      </c>
      <c r="J13" s="6">
        <v>1974</v>
      </c>
      <c r="K13" s="6">
        <v>4416</v>
      </c>
      <c r="L13" s="6">
        <v>500</v>
      </c>
      <c r="M13" s="6">
        <v>613</v>
      </c>
      <c r="N13" s="34">
        <f t="shared" si="2"/>
        <v>7762</v>
      </c>
      <c r="O13" s="6">
        <v>69</v>
      </c>
      <c r="P13" s="6">
        <v>15</v>
      </c>
      <c r="Q13" s="6">
        <v>67</v>
      </c>
      <c r="R13" s="6">
        <v>39</v>
      </c>
      <c r="S13" s="6">
        <v>115</v>
      </c>
      <c r="T13" s="34">
        <f t="shared" si="3"/>
        <v>305</v>
      </c>
      <c r="U13" s="6">
        <v>3</v>
      </c>
      <c r="V13" s="6">
        <v>26</v>
      </c>
      <c r="W13" s="6">
        <v>12</v>
      </c>
      <c r="X13" s="6">
        <v>22</v>
      </c>
      <c r="Y13" s="6">
        <v>9</v>
      </c>
      <c r="Z13" s="34">
        <f t="shared" si="4"/>
        <v>72</v>
      </c>
      <c r="AA13" s="6">
        <v>12</v>
      </c>
      <c r="AB13" s="6">
        <v>9</v>
      </c>
      <c r="AC13" s="6">
        <v>9</v>
      </c>
      <c r="AD13" s="6">
        <v>0</v>
      </c>
      <c r="AE13" s="6">
        <v>18</v>
      </c>
      <c r="AF13" s="6">
        <v>6</v>
      </c>
      <c r="AG13" s="34">
        <f t="shared" si="5"/>
        <v>54</v>
      </c>
      <c r="AH13" s="6">
        <v>111</v>
      </c>
      <c r="AI13" s="6">
        <v>69</v>
      </c>
      <c r="AJ13" s="6">
        <v>87</v>
      </c>
      <c r="AK13" s="6">
        <v>33</v>
      </c>
      <c r="AL13" s="6">
        <v>30</v>
      </c>
      <c r="AM13" s="34">
        <f t="shared" si="6"/>
        <v>330</v>
      </c>
      <c r="AN13" s="6">
        <v>18</v>
      </c>
      <c r="AO13" s="6">
        <v>51</v>
      </c>
      <c r="AP13" s="6">
        <v>60</v>
      </c>
      <c r="AQ13" s="6">
        <v>6</v>
      </c>
      <c r="AR13" s="6">
        <v>24</v>
      </c>
      <c r="AS13" s="34">
        <f t="shared" si="7"/>
        <v>159</v>
      </c>
      <c r="AT13" s="6">
        <v>81</v>
      </c>
      <c r="AU13" s="6">
        <v>295</v>
      </c>
      <c r="AV13" s="6">
        <v>276</v>
      </c>
      <c r="AW13" s="6">
        <v>102</v>
      </c>
      <c r="AX13" s="6">
        <v>184</v>
      </c>
      <c r="AY13" s="6">
        <v>150</v>
      </c>
      <c r="AZ13" s="6">
        <v>374</v>
      </c>
      <c r="BA13" s="6">
        <v>177</v>
      </c>
      <c r="BB13" s="6">
        <v>63</v>
      </c>
      <c r="BC13" s="6">
        <v>51</v>
      </c>
      <c r="BD13" s="34">
        <f t="shared" si="0"/>
        <v>10824</v>
      </c>
      <c r="BE13" s="6">
        <v>12</v>
      </c>
      <c r="BF13" s="6">
        <v>148</v>
      </c>
      <c r="BI13" s="37" t="s">
        <v>97</v>
      </c>
      <c r="BJ13" s="6">
        <v>0</v>
      </c>
      <c r="BK13" s="6">
        <v>-12</v>
      </c>
      <c r="BL13" s="6">
        <v>6</v>
      </c>
      <c r="BM13" s="6">
        <v>-9</v>
      </c>
      <c r="BN13" s="6">
        <v>12</v>
      </c>
      <c r="BO13" s="6">
        <v>-31</v>
      </c>
      <c r="BP13" s="6">
        <v>-19</v>
      </c>
      <c r="BQ13" s="6">
        <v>107</v>
      </c>
      <c r="BR13" s="6">
        <v>0</v>
      </c>
      <c r="BS13" s="6"/>
      <c r="BT13" s="6"/>
      <c r="BU13" s="6"/>
      <c r="BV13" s="6"/>
      <c r="BW13" s="6"/>
      <c r="BX13" s="6"/>
      <c r="BY13" s="6"/>
      <c r="BZ13" s="6"/>
      <c r="CA13" s="6"/>
      <c r="CB13" s="6"/>
      <c r="CC13" s="6"/>
      <c r="CD13" s="6"/>
      <c r="CE13" s="6"/>
      <c r="CF13" s="6"/>
      <c r="CG13" s="6"/>
      <c r="CH13" s="6"/>
      <c r="CI13" s="6"/>
    </row>
    <row r="14" spans="2:87" ht="12.75">
      <c r="B14" s="37" t="s">
        <v>97</v>
      </c>
      <c r="C14" s="6">
        <v>93</v>
      </c>
      <c r="D14" s="6">
        <v>45</v>
      </c>
      <c r="E14" s="6">
        <v>0</v>
      </c>
      <c r="F14" s="6">
        <v>45</v>
      </c>
      <c r="G14" s="6">
        <v>24</v>
      </c>
      <c r="H14" s="34">
        <f t="shared" si="1"/>
        <v>207</v>
      </c>
      <c r="I14" s="6">
        <v>106</v>
      </c>
      <c r="J14" s="6">
        <v>123</v>
      </c>
      <c r="K14" s="6">
        <v>393</v>
      </c>
      <c r="L14" s="6">
        <v>2191</v>
      </c>
      <c r="M14" s="6">
        <v>400</v>
      </c>
      <c r="N14" s="34">
        <f t="shared" si="2"/>
        <v>3213</v>
      </c>
      <c r="O14" s="6">
        <v>45</v>
      </c>
      <c r="P14" s="6">
        <v>12</v>
      </c>
      <c r="Q14" s="6">
        <v>33</v>
      </c>
      <c r="R14" s="6">
        <v>40</v>
      </c>
      <c r="S14" s="6">
        <v>160</v>
      </c>
      <c r="T14" s="34">
        <f t="shared" si="3"/>
        <v>290</v>
      </c>
      <c r="U14" s="6">
        <v>0</v>
      </c>
      <c r="V14" s="6">
        <v>3</v>
      </c>
      <c r="W14" s="6">
        <v>0</v>
      </c>
      <c r="X14" s="6">
        <v>9</v>
      </c>
      <c r="Y14" s="6">
        <v>3</v>
      </c>
      <c r="Z14" s="34">
        <f t="shared" si="4"/>
        <v>15</v>
      </c>
      <c r="AA14" s="6">
        <v>0</v>
      </c>
      <c r="AB14" s="6">
        <v>12</v>
      </c>
      <c r="AC14" s="6">
        <v>6</v>
      </c>
      <c r="AD14" s="6">
        <v>0</v>
      </c>
      <c r="AE14" s="6">
        <v>6</v>
      </c>
      <c r="AF14" s="6">
        <v>3</v>
      </c>
      <c r="AG14" s="34">
        <f t="shared" si="5"/>
        <v>27</v>
      </c>
      <c r="AH14" s="6">
        <v>120</v>
      </c>
      <c r="AI14" s="6">
        <v>159</v>
      </c>
      <c r="AJ14" s="6">
        <v>66</v>
      </c>
      <c r="AK14" s="6">
        <v>42</v>
      </c>
      <c r="AL14" s="6">
        <v>48</v>
      </c>
      <c r="AM14" s="34">
        <f t="shared" si="6"/>
        <v>435</v>
      </c>
      <c r="AN14" s="6">
        <v>12</v>
      </c>
      <c r="AO14" s="6">
        <v>45</v>
      </c>
      <c r="AP14" s="6">
        <v>21</v>
      </c>
      <c r="AQ14" s="6">
        <v>3</v>
      </c>
      <c r="AR14" s="6">
        <v>18</v>
      </c>
      <c r="AS14" s="34">
        <f t="shared" si="7"/>
        <v>99</v>
      </c>
      <c r="AT14" s="6">
        <v>27</v>
      </c>
      <c r="AU14" s="6">
        <v>114</v>
      </c>
      <c r="AV14" s="6">
        <v>93</v>
      </c>
      <c r="AW14" s="6">
        <v>54</v>
      </c>
      <c r="AX14" s="6">
        <v>33</v>
      </c>
      <c r="AY14" s="6">
        <v>24</v>
      </c>
      <c r="AZ14" s="6">
        <v>69</v>
      </c>
      <c r="BA14" s="6">
        <v>48</v>
      </c>
      <c r="BB14" s="6">
        <v>27</v>
      </c>
      <c r="BC14" s="6">
        <v>3</v>
      </c>
      <c r="BD14" s="34">
        <f t="shared" si="0"/>
        <v>4778</v>
      </c>
      <c r="BE14" s="6">
        <v>6</v>
      </c>
      <c r="BF14" s="6">
        <v>79</v>
      </c>
      <c r="BI14" s="37" t="s">
        <v>98</v>
      </c>
      <c r="BJ14" s="6">
        <v>-24</v>
      </c>
      <c r="BK14" s="6">
        <v>-3</v>
      </c>
      <c r="BL14" s="6">
        <v>-15</v>
      </c>
      <c r="BM14" s="6">
        <v>-9</v>
      </c>
      <c r="BN14" s="6">
        <v>-6</v>
      </c>
      <c r="BO14" s="6">
        <v>-14</v>
      </c>
      <c r="BP14" s="6">
        <v>-217</v>
      </c>
      <c r="BQ14" s="6">
        <v>-76</v>
      </c>
      <c r="BR14" s="6">
        <v>-176</v>
      </c>
      <c r="BS14" s="6">
        <v>0</v>
      </c>
      <c r="BT14" s="6"/>
      <c r="BU14" s="6"/>
      <c r="BV14" s="6"/>
      <c r="BW14" s="6"/>
      <c r="BX14" s="6"/>
      <c r="BY14" s="6"/>
      <c r="BZ14" s="6"/>
      <c r="CA14" s="6"/>
      <c r="CB14" s="6"/>
      <c r="CC14" s="6"/>
      <c r="CD14" s="6"/>
      <c r="CE14" s="6"/>
      <c r="CF14" s="6"/>
      <c r="CG14" s="6"/>
      <c r="CH14" s="6"/>
      <c r="CI14" s="6"/>
    </row>
    <row r="15" spans="2:87" ht="12.75">
      <c r="B15" s="37" t="s">
        <v>98</v>
      </c>
      <c r="C15" s="6">
        <v>66</v>
      </c>
      <c r="D15" s="6">
        <v>45</v>
      </c>
      <c r="E15" s="6">
        <v>15</v>
      </c>
      <c r="F15" s="6">
        <v>87</v>
      </c>
      <c r="G15" s="6">
        <v>36</v>
      </c>
      <c r="H15" s="34">
        <f t="shared" si="1"/>
        <v>249</v>
      </c>
      <c r="I15" s="6">
        <v>144</v>
      </c>
      <c r="J15" s="6">
        <v>1051</v>
      </c>
      <c r="K15" s="6">
        <v>689</v>
      </c>
      <c r="L15" s="6">
        <v>576</v>
      </c>
      <c r="M15" s="6">
        <v>2486</v>
      </c>
      <c r="N15" s="34">
        <f t="shared" si="2"/>
        <v>4946</v>
      </c>
      <c r="O15" s="6">
        <v>150</v>
      </c>
      <c r="P15" s="6">
        <v>30</v>
      </c>
      <c r="Q15" s="6">
        <v>99</v>
      </c>
      <c r="R15" s="6">
        <v>108</v>
      </c>
      <c r="S15" s="6">
        <v>335</v>
      </c>
      <c r="T15" s="34">
        <f t="shared" si="3"/>
        <v>722</v>
      </c>
      <c r="U15" s="6">
        <v>9</v>
      </c>
      <c r="V15" s="6">
        <v>15</v>
      </c>
      <c r="W15" s="6">
        <v>30</v>
      </c>
      <c r="X15" s="6">
        <v>31</v>
      </c>
      <c r="Y15" s="6">
        <v>15</v>
      </c>
      <c r="Z15" s="34">
        <f t="shared" si="4"/>
        <v>100</v>
      </c>
      <c r="AA15" s="6">
        <v>6</v>
      </c>
      <c r="AB15" s="6">
        <v>30</v>
      </c>
      <c r="AC15" s="6">
        <v>3</v>
      </c>
      <c r="AD15" s="6">
        <v>0</v>
      </c>
      <c r="AE15" s="6">
        <v>16</v>
      </c>
      <c r="AF15" s="6">
        <v>0</v>
      </c>
      <c r="AG15" s="34">
        <f t="shared" si="5"/>
        <v>55</v>
      </c>
      <c r="AH15" s="6">
        <v>144</v>
      </c>
      <c r="AI15" s="6">
        <v>150</v>
      </c>
      <c r="AJ15" s="6">
        <v>102</v>
      </c>
      <c r="AK15" s="6">
        <v>42</v>
      </c>
      <c r="AL15" s="6">
        <v>69</v>
      </c>
      <c r="AM15" s="34">
        <f t="shared" si="6"/>
        <v>507</v>
      </c>
      <c r="AN15" s="6">
        <v>18</v>
      </c>
      <c r="AO15" s="6">
        <v>24</v>
      </c>
      <c r="AP15" s="6">
        <v>33</v>
      </c>
      <c r="AQ15" s="6">
        <v>0</v>
      </c>
      <c r="AR15" s="6">
        <v>18</v>
      </c>
      <c r="AS15" s="34">
        <f t="shared" si="7"/>
        <v>93</v>
      </c>
      <c r="AT15" s="6">
        <v>63</v>
      </c>
      <c r="AU15" s="6">
        <v>201</v>
      </c>
      <c r="AV15" s="6">
        <v>258</v>
      </c>
      <c r="AW15" s="6">
        <v>133</v>
      </c>
      <c r="AX15" s="6">
        <v>105</v>
      </c>
      <c r="AY15" s="6">
        <v>150</v>
      </c>
      <c r="AZ15" s="6">
        <v>226</v>
      </c>
      <c r="BA15" s="6">
        <v>198</v>
      </c>
      <c r="BB15" s="6">
        <v>78</v>
      </c>
      <c r="BC15" s="6">
        <v>12</v>
      </c>
      <c r="BD15" s="34">
        <f t="shared" si="0"/>
        <v>8096</v>
      </c>
      <c r="BE15" s="6">
        <v>18</v>
      </c>
      <c r="BF15" s="6">
        <v>127</v>
      </c>
      <c r="BI15" s="37" t="s">
        <v>99</v>
      </c>
      <c r="BJ15" s="6">
        <v>12</v>
      </c>
      <c r="BK15" s="6">
        <v>3</v>
      </c>
      <c r="BL15" s="44">
        <v>3</v>
      </c>
      <c r="BM15" s="6">
        <v>9</v>
      </c>
      <c r="BN15" s="6">
        <v>3</v>
      </c>
      <c r="BO15" s="6">
        <v>21</v>
      </c>
      <c r="BP15" s="6">
        <v>29</v>
      </c>
      <c r="BQ15" s="6">
        <v>12</v>
      </c>
      <c r="BR15" s="6">
        <v>18</v>
      </c>
      <c r="BS15" s="6">
        <v>83</v>
      </c>
      <c r="BT15" s="6">
        <v>0</v>
      </c>
      <c r="BU15" s="6"/>
      <c r="BV15" s="6"/>
      <c r="BW15" s="6"/>
      <c r="BX15" s="6"/>
      <c r="BY15" s="44"/>
      <c r="BZ15" s="6"/>
      <c r="CA15" s="6"/>
      <c r="CB15" s="6"/>
      <c r="CC15" s="44"/>
      <c r="CD15" s="6"/>
      <c r="CE15" s="6"/>
      <c r="CF15" s="6"/>
      <c r="CG15" s="6"/>
      <c r="CH15" s="6"/>
      <c r="CI15" s="6"/>
    </row>
    <row r="16" spans="2:87" ht="12.75">
      <c r="B16" s="43" t="s">
        <v>148</v>
      </c>
      <c r="C16" s="34">
        <f>SUM(C11:C15)</f>
        <v>379</v>
      </c>
      <c r="D16" s="34">
        <f aca="true" t="shared" si="9" ref="D16:BF16">SUM(D11:D15)</f>
        <v>225</v>
      </c>
      <c r="E16" s="34">
        <f t="shared" si="9"/>
        <v>52</v>
      </c>
      <c r="F16" s="34">
        <f t="shared" si="9"/>
        <v>431</v>
      </c>
      <c r="G16" s="34">
        <f t="shared" si="9"/>
        <v>105</v>
      </c>
      <c r="H16" s="34">
        <f t="shared" si="9"/>
        <v>1192</v>
      </c>
      <c r="I16" s="34">
        <f t="shared" si="9"/>
        <v>2521</v>
      </c>
      <c r="J16" s="34">
        <f t="shared" si="9"/>
        <v>7220</v>
      </c>
      <c r="K16" s="34">
        <f t="shared" si="9"/>
        <v>6485</v>
      </c>
      <c r="L16" s="34">
        <f t="shared" si="9"/>
        <v>3446</v>
      </c>
      <c r="M16" s="34">
        <f t="shared" si="9"/>
        <v>4463</v>
      </c>
      <c r="N16" s="34">
        <f t="shared" si="9"/>
        <v>24135</v>
      </c>
      <c r="O16" s="34">
        <f t="shared" si="9"/>
        <v>432</v>
      </c>
      <c r="P16" s="34">
        <f t="shared" si="9"/>
        <v>70</v>
      </c>
      <c r="Q16" s="34">
        <f t="shared" si="9"/>
        <v>369</v>
      </c>
      <c r="R16" s="34">
        <f t="shared" si="9"/>
        <v>547</v>
      </c>
      <c r="S16" s="34">
        <f t="shared" si="9"/>
        <v>811</v>
      </c>
      <c r="T16" s="34">
        <f t="shared" si="9"/>
        <v>2229</v>
      </c>
      <c r="U16" s="34">
        <f t="shared" si="9"/>
        <v>15</v>
      </c>
      <c r="V16" s="34">
        <f t="shared" si="9"/>
        <v>68</v>
      </c>
      <c r="W16" s="34">
        <f t="shared" si="9"/>
        <v>71</v>
      </c>
      <c r="X16" s="34">
        <f t="shared" si="9"/>
        <v>74</v>
      </c>
      <c r="Y16" s="34">
        <f t="shared" si="9"/>
        <v>36</v>
      </c>
      <c r="Z16" s="34">
        <f t="shared" si="9"/>
        <v>264</v>
      </c>
      <c r="AA16" s="34">
        <f t="shared" si="9"/>
        <v>39</v>
      </c>
      <c r="AB16" s="34">
        <f t="shared" si="9"/>
        <v>78</v>
      </c>
      <c r="AC16" s="34">
        <f t="shared" si="9"/>
        <v>21</v>
      </c>
      <c r="AD16" s="34">
        <f t="shared" si="9"/>
        <v>12</v>
      </c>
      <c r="AE16" s="34">
        <f t="shared" si="9"/>
        <v>46</v>
      </c>
      <c r="AF16" s="34">
        <f t="shared" si="9"/>
        <v>21</v>
      </c>
      <c r="AG16" s="34">
        <f t="shared" si="9"/>
        <v>217</v>
      </c>
      <c r="AH16" s="34">
        <f t="shared" si="9"/>
        <v>480</v>
      </c>
      <c r="AI16" s="34">
        <f t="shared" si="9"/>
        <v>490</v>
      </c>
      <c r="AJ16" s="34">
        <f t="shared" si="9"/>
        <v>333</v>
      </c>
      <c r="AK16" s="34">
        <f t="shared" si="9"/>
        <v>183</v>
      </c>
      <c r="AL16" s="34">
        <f t="shared" si="9"/>
        <v>192</v>
      </c>
      <c r="AM16" s="34">
        <f t="shared" si="9"/>
        <v>1678</v>
      </c>
      <c r="AN16" s="34">
        <f t="shared" si="9"/>
        <v>78</v>
      </c>
      <c r="AO16" s="34">
        <f t="shared" si="9"/>
        <v>174</v>
      </c>
      <c r="AP16" s="34">
        <f t="shared" si="9"/>
        <v>189</v>
      </c>
      <c r="AQ16" s="34">
        <f t="shared" si="9"/>
        <v>33</v>
      </c>
      <c r="AR16" s="34">
        <f t="shared" si="9"/>
        <v>129</v>
      </c>
      <c r="AS16" s="34">
        <f t="shared" si="9"/>
        <v>603</v>
      </c>
      <c r="AT16" s="34">
        <f t="shared" si="9"/>
        <v>319</v>
      </c>
      <c r="AU16" s="34">
        <f t="shared" si="9"/>
        <v>1186</v>
      </c>
      <c r="AV16" s="34">
        <f t="shared" si="9"/>
        <v>1083</v>
      </c>
      <c r="AW16" s="34">
        <f t="shared" si="9"/>
        <v>471</v>
      </c>
      <c r="AX16" s="34">
        <f t="shared" si="9"/>
        <v>452</v>
      </c>
      <c r="AY16" s="34">
        <f t="shared" si="9"/>
        <v>615</v>
      </c>
      <c r="AZ16" s="34">
        <f t="shared" si="9"/>
        <v>1358</v>
      </c>
      <c r="BA16" s="34">
        <f t="shared" si="9"/>
        <v>839</v>
      </c>
      <c r="BB16" s="34">
        <f t="shared" si="9"/>
        <v>268</v>
      </c>
      <c r="BC16" s="34">
        <f t="shared" si="9"/>
        <v>123</v>
      </c>
      <c r="BD16" s="34">
        <f t="shared" si="0"/>
        <v>37032</v>
      </c>
      <c r="BE16" s="34">
        <f t="shared" si="9"/>
        <v>61</v>
      </c>
      <c r="BF16" s="34">
        <f t="shared" si="9"/>
        <v>623</v>
      </c>
      <c r="BI16" s="37" t="s">
        <v>100</v>
      </c>
      <c r="BJ16" s="6">
        <v>0</v>
      </c>
      <c r="BK16" s="6">
        <v>3</v>
      </c>
      <c r="BL16" s="44">
        <v>3</v>
      </c>
      <c r="BM16" s="6">
        <v>3</v>
      </c>
      <c r="BN16" s="44">
        <v>0</v>
      </c>
      <c r="BO16" s="6">
        <v>-3</v>
      </c>
      <c r="BP16" s="6">
        <v>1</v>
      </c>
      <c r="BQ16" s="6">
        <v>12</v>
      </c>
      <c r="BR16" s="6">
        <v>3</v>
      </c>
      <c r="BS16" s="6">
        <v>27</v>
      </c>
      <c r="BT16" s="6">
        <v>-13</v>
      </c>
      <c r="BU16" s="6">
        <v>0</v>
      </c>
      <c r="BV16" s="6"/>
      <c r="BW16" s="6"/>
      <c r="BX16" s="6"/>
      <c r="BY16" s="44"/>
      <c r="BZ16" s="44"/>
      <c r="CA16" s="6"/>
      <c r="CB16" s="44"/>
      <c r="CC16" s="44"/>
      <c r="CD16" s="6"/>
      <c r="CE16" s="6"/>
      <c r="CF16" s="6"/>
      <c r="CG16" s="44"/>
      <c r="CH16" s="44"/>
      <c r="CI16" s="44"/>
    </row>
    <row r="17" spans="2:87" ht="12.75">
      <c r="B17" s="37" t="s">
        <v>99</v>
      </c>
      <c r="C17" s="6">
        <v>21</v>
      </c>
      <c r="D17" s="6">
        <v>12</v>
      </c>
      <c r="E17" s="44" t="s">
        <v>24</v>
      </c>
      <c r="F17" s="6">
        <v>15</v>
      </c>
      <c r="G17" s="6">
        <v>0</v>
      </c>
      <c r="H17" s="34">
        <f t="shared" si="1"/>
        <v>48</v>
      </c>
      <c r="I17" s="6">
        <v>18</v>
      </c>
      <c r="J17" s="6">
        <v>100</v>
      </c>
      <c r="K17" s="6">
        <v>57</v>
      </c>
      <c r="L17" s="6">
        <v>27</v>
      </c>
      <c r="M17" s="6">
        <v>67</v>
      </c>
      <c r="N17" s="34">
        <f t="shared" si="2"/>
        <v>269</v>
      </c>
      <c r="O17" s="6">
        <v>2191</v>
      </c>
      <c r="P17" s="6">
        <v>173</v>
      </c>
      <c r="Q17" s="6">
        <v>636</v>
      </c>
      <c r="R17" s="6">
        <v>154</v>
      </c>
      <c r="S17" s="6">
        <v>173</v>
      </c>
      <c r="T17" s="34">
        <f t="shared" si="3"/>
        <v>3327</v>
      </c>
      <c r="U17" s="44" t="s">
        <v>24</v>
      </c>
      <c r="V17" s="6">
        <v>6</v>
      </c>
      <c r="W17" s="6">
        <v>0</v>
      </c>
      <c r="X17" s="6">
        <v>3</v>
      </c>
      <c r="Y17" s="44" t="s">
        <v>24</v>
      </c>
      <c r="Z17" s="34">
        <f t="shared" si="4"/>
        <v>9</v>
      </c>
      <c r="AA17" s="6">
        <v>0</v>
      </c>
      <c r="AB17" s="6">
        <v>15</v>
      </c>
      <c r="AC17" s="6">
        <v>3</v>
      </c>
      <c r="AD17" s="6">
        <v>9</v>
      </c>
      <c r="AE17" s="6">
        <v>3</v>
      </c>
      <c r="AF17" s="6">
        <v>6</v>
      </c>
      <c r="AG17" s="34">
        <f t="shared" si="5"/>
        <v>36</v>
      </c>
      <c r="AH17" s="6">
        <v>196</v>
      </c>
      <c r="AI17" s="6">
        <v>42</v>
      </c>
      <c r="AJ17" s="6">
        <v>57</v>
      </c>
      <c r="AK17" s="6">
        <v>6</v>
      </c>
      <c r="AL17" s="6">
        <v>33</v>
      </c>
      <c r="AM17" s="34">
        <f t="shared" si="6"/>
        <v>334</v>
      </c>
      <c r="AN17" s="6">
        <v>6</v>
      </c>
      <c r="AO17" s="6">
        <v>18</v>
      </c>
      <c r="AP17" s="6">
        <v>18</v>
      </c>
      <c r="AQ17" s="6">
        <v>3</v>
      </c>
      <c r="AR17" s="6">
        <v>3</v>
      </c>
      <c r="AS17" s="34">
        <f t="shared" si="7"/>
        <v>48</v>
      </c>
      <c r="AT17" s="6">
        <v>30</v>
      </c>
      <c r="AU17" s="6">
        <v>171</v>
      </c>
      <c r="AV17" s="6">
        <v>159</v>
      </c>
      <c r="AW17" s="6">
        <v>105</v>
      </c>
      <c r="AX17" s="6">
        <v>48</v>
      </c>
      <c r="AY17" s="6">
        <v>87</v>
      </c>
      <c r="AZ17" s="6">
        <v>87</v>
      </c>
      <c r="BA17" s="6">
        <v>108</v>
      </c>
      <c r="BB17" s="6">
        <v>65</v>
      </c>
      <c r="BC17" s="6">
        <v>12</v>
      </c>
      <c r="BD17" s="34">
        <f t="shared" si="0"/>
        <v>4943</v>
      </c>
      <c r="BE17" s="6">
        <v>15</v>
      </c>
      <c r="BF17" s="6">
        <v>105</v>
      </c>
      <c r="BI17" s="37" t="s">
        <v>101</v>
      </c>
      <c r="BJ17" s="6">
        <v>-3</v>
      </c>
      <c r="BK17" s="6">
        <v>0</v>
      </c>
      <c r="BL17" s="6">
        <v>0</v>
      </c>
      <c r="BM17" s="6">
        <v>-13</v>
      </c>
      <c r="BN17" s="6">
        <v>0</v>
      </c>
      <c r="BO17" s="6">
        <v>41</v>
      </c>
      <c r="BP17" s="6">
        <v>57</v>
      </c>
      <c r="BQ17" s="6">
        <v>28</v>
      </c>
      <c r="BR17" s="6">
        <v>-6</v>
      </c>
      <c r="BS17" s="6">
        <v>78</v>
      </c>
      <c r="BT17" s="6">
        <v>106</v>
      </c>
      <c r="BU17" s="6">
        <v>-19</v>
      </c>
      <c r="BV17" s="6">
        <v>0</v>
      </c>
      <c r="BW17" s="6"/>
      <c r="BX17" s="6"/>
      <c r="BY17" s="6"/>
      <c r="BZ17" s="6"/>
      <c r="CA17" s="6"/>
      <c r="CB17" s="6"/>
      <c r="CC17" s="6"/>
      <c r="CD17" s="44"/>
      <c r="CE17" s="6"/>
      <c r="CF17" s="6"/>
      <c r="CG17" s="6"/>
      <c r="CH17" s="6"/>
      <c r="CI17" s="6"/>
    </row>
    <row r="18" spans="2:87" ht="12.75">
      <c r="B18" s="37" t="s">
        <v>100</v>
      </c>
      <c r="C18" s="44" t="s">
        <v>24</v>
      </c>
      <c r="D18" s="6">
        <v>3</v>
      </c>
      <c r="E18" s="44" t="s">
        <v>24</v>
      </c>
      <c r="F18" s="6">
        <v>3</v>
      </c>
      <c r="G18" s="44" t="s">
        <v>24</v>
      </c>
      <c r="H18" s="34">
        <f t="shared" si="1"/>
        <v>6</v>
      </c>
      <c r="I18" s="6">
        <v>3</v>
      </c>
      <c r="J18" s="6">
        <v>12</v>
      </c>
      <c r="K18" s="6">
        <v>3</v>
      </c>
      <c r="L18" s="6">
        <v>9</v>
      </c>
      <c r="M18" s="6">
        <v>3</v>
      </c>
      <c r="N18" s="34">
        <f t="shared" si="2"/>
        <v>30</v>
      </c>
      <c r="O18" s="6">
        <v>186</v>
      </c>
      <c r="P18" s="6">
        <v>256</v>
      </c>
      <c r="Q18" s="6">
        <v>107</v>
      </c>
      <c r="R18" s="6">
        <v>34</v>
      </c>
      <c r="S18" s="6">
        <v>66</v>
      </c>
      <c r="T18" s="34">
        <f t="shared" si="3"/>
        <v>649</v>
      </c>
      <c r="U18" s="44" t="s">
        <v>24</v>
      </c>
      <c r="V18" s="44" t="s">
        <v>24</v>
      </c>
      <c r="W18" s="6">
        <v>3</v>
      </c>
      <c r="X18" s="44" t="s">
        <v>24</v>
      </c>
      <c r="Y18" s="44" t="s">
        <v>24</v>
      </c>
      <c r="Z18" s="34">
        <f t="shared" si="4"/>
        <v>3</v>
      </c>
      <c r="AA18" s="6">
        <v>0</v>
      </c>
      <c r="AB18" s="6">
        <v>0</v>
      </c>
      <c r="AC18" s="6">
        <v>0</v>
      </c>
      <c r="AD18" s="44" t="s">
        <v>24</v>
      </c>
      <c r="AE18" s="44" t="s">
        <v>24</v>
      </c>
      <c r="AF18" s="44" t="s">
        <v>24</v>
      </c>
      <c r="AG18" s="34">
        <f t="shared" si="5"/>
        <v>0</v>
      </c>
      <c r="AH18" s="6">
        <v>36</v>
      </c>
      <c r="AI18" s="6">
        <v>6</v>
      </c>
      <c r="AJ18" s="6">
        <v>6</v>
      </c>
      <c r="AK18" s="6">
        <v>15</v>
      </c>
      <c r="AL18" s="44" t="s">
        <v>24</v>
      </c>
      <c r="AM18" s="34">
        <f t="shared" si="6"/>
        <v>63</v>
      </c>
      <c r="AN18" s="44" t="s">
        <v>24</v>
      </c>
      <c r="AO18" s="44" t="s">
        <v>24</v>
      </c>
      <c r="AP18" s="6">
        <v>3</v>
      </c>
      <c r="AQ18" s="44" t="s">
        <v>24</v>
      </c>
      <c r="AR18" s="44" t="s">
        <v>24</v>
      </c>
      <c r="AS18" s="34">
        <f t="shared" si="7"/>
        <v>3</v>
      </c>
      <c r="AT18" s="6">
        <v>3</v>
      </c>
      <c r="AU18" s="6">
        <v>27</v>
      </c>
      <c r="AV18" s="6">
        <v>9</v>
      </c>
      <c r="AW18" s="6">
        <v>0</v>
      </c>
      <c r="AX18" s="6">
        <v>6</v>
      </c>
      <c r="AY18" s="6">
        <v>0</v>
      </c>
      <c r="AZ18" s="6">
        <v>3</v>
      </c>
      <c r="BA18" s="6">
        <v>3</v>
      </c>
      <c r="BB18" s="6">
        <v>9</v>
      </c>
      <c r="BC18" s="6">
        <v>0</v>
      </c>
      <c r="BD18" s="34">
        <f t="shared" si="0"/>
        <v>814</v>
      </c>
      <c r="BE18" s="45" t="s">
        <v>24</v>
      </c>
      <c r="BF18" s="6">
        <v>9</v>
      </c>
      <c r="BI18" s="37" t="s">
        <v>102</v>
      </c>
      <c r="BJ18" s="6">
        <v>-1</v>
      </c>
      <c r="BK18" s="6">
        <v>6</v>
      </c>
      <c r="BL18" s="6">
        <v>-9</v>
      </c>
      <c r="BM18" s="6">
        <v>-7</v>
      </c>
      <c r="BN18" s="6">
        <v>-12</v>
      </c>
      <c r="BO18" s="6">
        <v>107</v>
      </c>
      <c r="BP18" s="6">
        <v>39</v>
      </c>
      <c r="BQ18" s="6">
        <v>3</v>
      </c>
      <c r="BR18" s="6">
        <v>10</v>
      </c>
      <c r="BS18" s="6">
        <v>35</v>
      </c>
      <c r="BT18" s="6">
        <v>-92</v>
      </c>
      <c r="BU18" s="6">
        <v>-35</v>
      </c>
      <c r="BV18" s="6">
        <v>-151</v>
      </c>
      <c r="BW18" s="6">
        <v>0</v>
      </c>
      <c r="BX18" s="6"/>
      <c r="BY18" s="6"/>
      <c r="BZ18" s="6"/>
      <c r="CA18" s="6"/>
      <c r="CB18" s="6"/>
      <c r="CC18" s="6"/>
      <c r="CD18" s="6"/>
      <c r="CE18" s="6"/>
      <c r="CF18" s="6"/>
      <c r="CG18" s="6"/>
      <c r="CH18" s="6"/>
      <c r="CI18" s="6"/>
    </row>
    <row r="19" spans="2:87" ht="12.75">
      <c r="B19" s="37" t="s">
        <v>101</v>
      </c>
      <c r="C19" s="6">
        <v>15</v>
      </c>
      <c r="D19" s="6">
        <v>15</v>
      </c>
      <c r="E19" s="6">
        <v>0</v>
      </c>
      <c r="F19" s="6">
        <v>34</v>
      </c>
      <c r="G19" s="6">
        <v>18</v>
      </c>
      <c r="H19" s="34">
        <f t="shared" si="1"/>
        <v>82</v>
      </c>
      <c r="I19" s="6">
        <v>45</v>
      </c>
      <c r="J19" s="6">
        <v>27</v>
      </c>
      <c r="K19" s="6">
        <v>39</v>
      </c>
      <c r="L19" s="6">
        <v>39</v>
      </c>
      <c r="M19" s="6">
        <v>21</v>
      </c>
      <c r="N19" s="34">
        <f t="shared" si="2"/>
        <v>171</v>
      </c>
      <c r="O19" s="6">
        <v>530</v>
      </c>
      <c r="P19" s="6">
        <v>126</v>
      </c>
      <c r="Q19" s="6">
        <v>2001</v>
      </c>
      <c r="R19" s="6">
        <v>284</v>
      </c>
      <c r="S19" s="6">
        <v>112</v>
      </c>
      <c r="T19" s="34">
        <f t="shared" si="3"/>
        <v>3053</v>
      </c>
      <c r="U19" s="6">
        <v>3</v>
      </c>
      <c r="V19" s="6">
        <v>0</v>
      </c>
      <c r="W19" s="6">
        <v>3</v>
      </c>
      <c r="X19" s="6">
        <v>18</v>
      </c>
      <c r="Y19" s="6">
        <v>6</v>
      </c>
      <c r="Z19" s="34">
        <f t="shared" si="4"/>
        <v>30</v>
      </c>
      <c r="AA19" s="44" t="s">
        <v>24</v>
      </c>
      <c r="AB19" s="6">
        <v>6</v>
      </c>
      <c r="AC19" s="6">
        <v>6</v>
      </c>
      <c r="AD19" s="6">
        <v>3</v>
      </c>
      <c r="AE19" s="6">
        <v>3</v>
      </c>
      <c r="AF19" s="6">
        <v>0</v>
      </c>
      <c r="AG19" s="34">
        <f t="shared" si="5"/>
        <v>18</v>
      </c>
      <c r="AH19" s="6">
        <v>111</v>
      </c>
      <c r="AI19" s="6">
        <v>24</v>
      </c>
      <c r="AJ19" s="6">
        <v>42</v>
      </c>
      <c r="AK19" s="6">
        <v>24</v>
      </c>
      <c r="AL19" s="6">
        <v>21</v>
      </c>
      <c r="AM19" s="34">
        <f t="shared" si="6"/>
        <v>222</v>
      </c>
      <c r="AN19" s="6">
        <v>6</v>
      </c>
      <c r="AO19" s="6">
        <v>18</v>
      </c>
      <c r="AP19" s="6">
        <v>12</v>
      </c>
      <c r="AQ19" s="6">
        <v>0</v>
      </c>
      <c r="AR19" s="6">
        <v>12</v>
      </c>
      <c r="AS19" s="34">
        <f t="shared" si="7"/>
        <v>48</v>
      </c>
      <c r="AT19" s="6">
        <v>24</v>
      </c>
      <c r="AU19" s="6">
        <v>75</v>
      </c>
      <c r="AV19" s="6">
        <v>51</v>
      </c>
      <c r="AW19" s="6">
        <v>30</v>
      </c>
      <c r="AX19" s="6">
        <v>27</v>
      </c>
      <c r="AY19" s="6">
        <v>47</v>
      </c>
      <c r="AZ19" s="6">
        <v>45</v>
      </c>
      <c r="BA19" s="6">
        <v>33</v>
      </c>
      <c r="BB19" s="6">
        <v>24</v>
      </c>
      <c r="BC19" s="6">
        <v>18</v>
      </c>
      <c r="BD19" s="34">
        <f t="shared" si="0"/>
        <v>3998</v>
      </c>
      <c r="BE19" s="6">
        <v>0</v>
      </c>
      <c r="BF19" s="6">
        <v>44</v>
      </c>
      <c r="BI19" s="37" t="s">
        <v>103</v>
      </c>
      <c r="BJ19" s="6">
        <v>-3</v>
      </c>
      <c r="BK19" s="6">
        <v>9</v>
      </c>
      <c r="BL19" s="6">
        <v>6</v>
      </c>
      <c r="BM19" s="6">
        <v>-18</v>
      </c>
      <c r="BN19" s="6">
        <v>15</v>
      </c>
      <c r="BO19" s="6">
        <v>39</v>
      </c>
      <c r="BP19" s="6">
        <v>26</v>
      </c>
      <c r="BQ19" s="6">
        <v>30</v>
      </c>
      <c r="BR19" s="6">
        <v>70</v>
      </c>
      <c r="BS19" s="6">
        <v>205</v>
      </c>
      <c r="BT19" s="6">
        <v>73</v>
      </c>
      <c r="BU19" s="6">
        <v>-45</v>
      </c>
      <c r="BV19" s="6">
        <v>14</v>
      </c>
      <c r="BW19" s="6">
        <v>54</v>
      </c>
      <c r="BX19" s="6">
        <v>0</v>
      </c>
      <c r="BY19" s="6"/>
      <c r="BZ19" s="6"/>
      <c r="CA19" s="44"/>
      <c r="CB19" s="6"/>
      <c r="CC19" s="6"/>
      <c r="CD19" s="44"/>
      <c r="CE19" s="6"/>
      <c r="CF19" s="44"/>
      <c r="CG19" s="44"/>
      <c r="CH19" s="6"/>
      <c r="CI19" s="6"/>
    </row>
    <row r="20" spans="2:87" ht="12.75">
      <c r="B20" s="37" t="s">
        <v>102</v>
      </c>
      <c r="C20" s="6">
        <v>13</v>
      </c>
      <c r="D20" s="6">
        <v>3</v>
      </c>
      <c r="E20" s="6">
        <v>12</v>
      </c>
      <c r="F20" s="6">
        <v>34</v>
      </c>
      <c r="G20" s="6">
        <v>15</v>
      </c>
      <c r="H20" s="34">
        <f t="shared" si="1"/>
        <v>77</v>
      </c>
      <c r="I20" s="6">
        <v>160</v>
      </c>
      <c r="J20" s="6">
        <v>54</v>
      </c>
      <c r="K20" s="6">
        <v>36</v>
      </c>
      <c r="L20" s="6">
        <v>30</v>
      </c>
      <c r="M20" s="6">
        <v>73</v>
      </c>
      <c r="N20" s="34">
        <f t="shared" si="2"/>
        <v>353</v>
      </c>
      <c r="O20" s="6">
        <v>246</v>
      </c>
      <c r="P20" s="6">
        <v>69</v>
      </c>
      <c r="Q20" s="6">
        <v>435</v>
      </c>
      <c r="R20" s="6">
        <v>2023</v>
      </c>
      <c r="S20" s="6">
        <v>205</v>
      </c>
      <c r="T20" s="34">
        <f t="shared" si="3"/>
        <v>2978</v>
      </c>
      <c r="U20" s="6">
        <v>6</v>
      </c>
      <c r="V20" s="6">
        <v>9</v>
      </c>
      <c r="W20" s="6">
        <v>6</v>
      </c>
      <c r="X20" s="6">
        <v>9</v>
      </c>
      <c r="Y20" s="6">
        <v>3</v>
      </c>
      <c r="Z20" s="34">
        <f t="shared" si="4"/>
        <v>33</v>
      </c>
      <c r="AA20" s="6">
        <v>6</v>
      </c>
      <c r="AB20" s="6">
        <v>9</v>
      </c>
      <c r="AC20" s="6">
        <v>0</v>
      </c>
      <c r="AD20" s="6">
        <v>3</v>
      </c>
      <c r="AE20" s="6">
        <v>3</v>
      </c>
      <c r="AF20" s="6">
        <v>6</v>
      </c>
      <c r="AG20" s="34">
        <f t="shared" si="5"/>
        <v>27</v>
      </c>
      <c r="AH20" s="6">
        <v>84</v>
      </c>
      <c r="AI20" s="6">
        <v>18</v>
      </c>
      <c r="AJ20" s="6">
        <v>15</v>
      </c>
      <c r="AK20" s="6">
        <v>27</v>
      </c>
      <c r="AL20" s="6">
        <v>12</v>
      </c>
      <c r="AM20" s="34">
        <f t="shared" si="6"/>
        <v>156</v>
      </c>
      <c r="AN20" s="6">
        <v>0</v>
      </c>
      <c r="AO20" s="6">
        <v>12</v>
      </c>
      <c r="AP20" s="6">
        <v>24</v>
      </c>
      <c r="AQ20" s="6">
        <v>0</v>
      </c>
      <c r="AR20" s="6">
        <v>9</v>
      </c>
      <c r="AS20" s="34">
        <f t="shared" si="7"/>
        <v>45</v>
      </c>
      <c r="AT20" s="6">
        <v>27</v>
      </c>
      <c r="AU20" s="6">
        <v>63</v>
      </c>
      <c r="AV20" s="6">
        <v>68</v>
      </c>
      <c r="AW20" s="6">
        <v>39</v>
      </c>
      <c r="AX20" s="6">
        <v>12</v>
      </c>
      <c r="AY20" s="6">
        <v>12</v>
      </c>
      <c r="AZ20" s="6">
        <v>18</v>
      </c>
      <c r="BA20" s="6">
        <v>24</v>
      </c>
      <c r="BB20" s="6">
        <v>24</v>
      </c>
      <c r="BC20" s="6">
        <v>9</v>
      </c>
      <c r="BD20" s="34">
        <f t="shared" si="0"/>
        <v>3965</v>
      </c>
      <c r="BE20" s="6">
        <v>6</v>
      </c>
      <c r="BF20" s="6">
        <v>36</v>
      </c>
      <c r="BI20" s="37" t="s">
        <v>104</v>
      </c>
      <c r="BJ20" s="6">
        <v>-6</v>
      </c>
      <c r="BK20" s="44">
        <v>0</v>
      </c>
      <c r="BL20" s="6">
        <v>0</v>
      </c>
      <c r="BM20" s="6">
        <v>3</v>
      </c>
      <c r="BN20" s="6">
        <v>25</v>
      </c>
      <c r="BO20" s="44">
        <v>0</v>
      </c>
      <c r="BP20" s="6">
        <v>0</v>
      </c>
      <c r="BQ20" s="6">
        <v>0</v>
      </c>
      <c r="BR20" s="6">
        <v>-12</v>
      </c>
      <c r="BS20" s="6">
        <v>9</v>
      </c>
      <c r="BT20" s="6">
        <v>-6</v>
      </c>
      <c r="BU20" s="44">
        <v>0</v>
      </c>
      <c r="BV20" s="6">
        <v>-12</v>
      </c>
      <c r="BW20" s="44">
        <v>6</v>
      </c>
      <c r="BX20" s="6">
        <v>-6</v>
      </c>
      <c r="BY20" s="6">
        <v>0</v>
      </c>
      <c r="BZ20" s="6"/>
      <c r="CA20" s="6"/>
      <c r="CB20" s="6"/>
      <c r="CC20" s="6"/>
      <c r="CD20" s="6"/>
      <c r="CE20" s="6"/>
      <c r="CF20" s="44"/>
      <c r="CG20" s="6"/>
      <c r="CH20" s="6"/>
      <c r="CI20" s="44"/>
    </row>
    <row r="21" spans="2:87" ht="12.75">
      <c r="B21" s="37" t="s">
        <v>103</v>
      </c>
      <c r="C21" s="6">
        <v>18</v>
      </c>
      <c r="D21" s="6">
        <v>24</v>
      </c>
      <c r="E21" s="6">
        <v>6</v>
      </c>
      <c r="F21" s="6">
        <v>51</v>
      </c>
      <c r="G21" s="6">
        <v>3</v>
      </c>
      <c r="H21" s="34">
        <f t="shared" si="1"/>
        <v>102</v>
      </c>
      <c r="I21" s="6">
        <v>55</v>
      </c>
      <c r="J21" s="6">
        <v>81</v>
      </c>
      <c r="K21" s="6">
        <v>85</v>
      </c>
      <c r="L21" s="6">
        <v>90</v>
      </c>
      <c r="M21" s="6">
        <v>130</v>
      </c>
      <c r="N21" s="34">
        <f t="shared" si="2"/>
        <v>441</v>
      </c>
      <c r="O21" s="6">
        <v>100</v>
      </c>
      <c r="P21" s="6">
        <v>111</v>
      </c>
      <c r="Q21" s="6">
        <v>98</v>
      </c>
      <c r="R21" s="6">
        <v>151</v>
      </c>
      <c r="S21" s="6">
        <v>2220</v>
      </c>
      <c r="T21" s="34">
        <f t="shared" si="3"/>
        <v>2680</v>
      </c>
      <c r="U21" s="6">
        <v>3</v>
      </c>
      <c r="V21" s="6">
        <v>6</v>
      </c>
      <c r="W21" s="44" t="s">
        <v>24</v>
      </c>
      <c r="X21" s="6">
        <v>9</v>
      </c>
      <c r="Y21" s="6">
        <v>12</v>
      </c>
      <c r="Z21" s="34">
        <f t="shared" si="4"/>
        <v>30</v>
      </c>
      <c r="AA21" s="44" t="s">
        <v>24</v>
      </c>
      <c r="AB21" s="6">
        <v>13</v>
      </c>
      <c r="AC21" s="44" t="s">
        <v>24</v>
      </c>
      <c r="AD21" s="44" t="s">
        <v>24</v>
      </c>
      <c r="AE21" s="6">
        <v>9</v>
      </c>
      <c r="AF21" s="6">
        <v>0</v>
      </c>
      <c r="AG21" s="34">
        <f t="shared" si="5"/>
        <v>22</v>
      </c>
      <c r="AH21" s="6">
        <v>287</v>
      </c>
      <c r="AI21" s="6">
        <v>51</v>
      </c>
      <c r="AJ21" s="6">
        <v>27</v>
      </c>
      <c r="AK21" s="6">
        <v>39</v>
      </c>
      <c r="AL21" s="6">
        <v>21</v>
      </c>
      <c r="AM21" s="34">
        <f t="shared" si="6"/>
        <v>425</v>
      </c>
      <c r="AN21" s="6">
        <v>12</v>
      </c>
      <c r="AO21" s="6">
        <v>27</v>
      </c>
      <c r="AP21" s="6">
        <v>15</v>
      </c>
      <c r="AQ21" s="44" t="s">
        <v>24</v>
      </c>
      <c r="AR21" s="6">
        <v>12</v>
      </c>
      <c r="AS21" s="34">
        <f t="shared" si="7"/>
        <v>66</v>
      </c>
      <c r="AT21" s="6">
        <v>24</v>
      </c>
      <c r="AU21" s="6">
        <v>130</v>
      </c>
      <c r="AV21" s="6">
        <v>66</v>
      </c>
      <c r="AW21" s="6">
        <v>39</v>
      </c>
      <c r="AX21" s="6">
        <v>30</v>
      </c>
      <c r="AY21" s="6">
        <v>42</v>
      </c>
      <c r="AZ21" s="6">
        <v>60</v>
      </c>
      <c r="BA21" s="6">
        <v>60</v>
      </c>
      <c r="BB21" s="6">
        <v>27</v>
      </c>
      <c r="BC21" s="6">
        <v>0</v>
      </c>
      <c r="BD21" s="34">
        <f t="shared" si="0"/>
        <v>4244</v>
      </c>
      <c r="BE21" s="6">
        <v>0</v>
      </c>
      <c r="BF21" s="6">
        <v>63</v>
      </c>
      <c r="BI21" s="37" t="s">
        <v>105</v>
      </c>
      <c r="BJ21" s="6">
        <v>0</v>
      </c>
      <c r="BK21" s="6">
        <v>-6</v>
      </c>
      <c r="BL21" s="6">
        <v>-3</v>
      </c>
      <c r="BM21" s="6">
        <v>9</v>
      </c>
      <c r="BN21" s="6">
        <v>-24</v>
      </c>
      <c r="BO21" s="44">
        <v>9</v>
      </c>
      <c r="BP21" s="6">
        <v>9</v>
      </c>
      <c r="BQ21" s="6">
        <v>11</v>
      </c>
      <c r="BR21" s="6">
        <v>0</v>
      </c>
      <c r="BS21" s="6">
        <v>6</v>
      </c>
      <c r="BT21" s="6">
        <v>-6</v>
      </c>
      <c r="BU21" s="6">
        <v>0</v>
      </c>
      <c r="BV21" s="6">
        <v>-18</v>
      </c>
      <c r="BW21" s="6">
        <v>-3</v>
      </c>
      <c r="BX21" s="6">
        <v>0</v>
      </c>
      <c r="BY21" s="6">
        <v>-49</v>
      </c>
      <c r="BZ21" s="6">
        <v>0</v>
      </c>
      <c r="CA21" s="6"/>
      <c r="CB21" s="6"/>
      <c r="CC21" s="6"/>
      <c r="CD21" s="6"/>
      <c r="CE21" s="6"/>
      <c r="CF21" s="6"/>
      <c r="CG21" s="6"/>
      <c r="CH21" s="6"/>
      <c r="CI21" s="6"/>
    </row>
    <row r="22" spans="2:87" ht="12.75">
      <c r="B22" s="43" t="s">
        <v>149</v>
      </c>
      <c r="C22" s="34">
        <f>SUM(C17:C21)</f>
        <v>67</v>
      </c>
      <c r="D22" s="34">
        <f aca="true" t="shared" si="10" ref="D22:BF22">SUM(D17:D21)</f>
        <v>57</v>
      </c>
      <c r="E22" s="34">
        <f t="shared" si="10"/>
        <v>18</v>
      </c>
      <c r="F22" s="34">
        <f t="shared" si="10"/>
        <v>137</v>
      </c>
      <c r="G22" s="34">
        <f t="shared" si="10"/>
        <v>36</v>
      </c>
      <c r="H22" s="34">
        <f t="shared" si="10"/>
        <v>315</v>
      </c>
      <c r="I22" s="34">
        <f t="shared" si="10"/>
        <v>281</v>
      </c>
      <c r="J22" s="34">
        <f t="shared" si="10"/>
        <v>274</v>
      </c>
      <c r="K22" s="34">
        <f t="shared" si="10"/>
        <v>220</v>
      </c>
      <c r="L22" s="34">
        <f t="shared" si="10"/>
        <v>195</v>
      </c>
      <c r="M22" s="34">
        <f t="shared" si="10"/>
        <v>294</v>
      </c>
      <c r="N22" s="34">
        <f t="shared" si="10"/>
        <v>1264</v>
      </c>
      <c r="O22" s="34">
        <f t="shared" si="10"/>
        <v>3253</v>
      </c>
      <c r="P22" s="34">
        <f t="shared" si="10"/>
        <v>735</v>
      </c>
      <c r="Q22" s="34">
        <f t="shared" si="10"/>
        <v>3277</v>
      </c>
      <c r="R22" s="34">
        <f t="shared" si="10"/>
        <v>2646</v>
      </c>
      <c r="S22" s="34">
        <f t="shared" si="10"/>
        <v>2776</v>
      </c>
      <c r="T22" s="34">
        <f t="shared" si="10"/>
        <v>12687</v>
      </c>
      <c r="U22" s="34">
        <f t="shared" si="10"/>
        <v>12</v>
      </c>
      <c r="V22" s="34">
        <f t="shared" si="10"/>
        <v>21</v>
      </c>
      <c r="W22" s="34">
        <f t="shared" si="10"/>
        <v>12</v>
      </c>
      <c r="X22" s="34">
        <f t="shared" si="10"/>
        <v>39</v>
      </c>
      <c r="Y22" s="34">
        <f t="shared" si="10"/>
        <v>21</v>
      </c>
      <c r="Z22" s="34">
        <f t="shared" si="10"/>
        <v>105</v>
      </c>
      <c r="AA22" s="34">
        <f t="shared" si="10"/>
        <v>6</v>
      </c>
      <c r="AB22" s="34">
        <f t="shared" si="10"/>
        <v>43</v>
      </c>
      <c r="AC22" s="34">
        <f t="shared" si="10"/>
        <v>9</v>
      </c>
      <c r="AD22" s="34">
        <f t="shared" si="10"/>
        <v>15</v>
      </c>
      <c r="AE22" s="34">
        <f t="shared" si="10"/>
        <v>18</v>
      </c>
      <c r="AF22" s="34">
        <f t="shared" si="10"/>
        <v>12</v>
      </c>
      <c r="AG22" s="34">
        <f t="shared" si="10"/>
        <v>103</v>
      </c>
      <c r="AH22" s="34">
        <f t="shared" si="10"/>
        <v>714</v>
      </c>
      <c r="AI22" s="34">
        <f t="shared" si="10"/>
        <v>141</v>
      </c>
      <c r="AJ22" s="34">
        <f t="shared" si="10"/>
        <v>147</v>
      </c>
      <c r="AK22" s="34">
        <f t="shared" si="10"/>
        <v>111</v>
      </c>
      <c r="AL22" s="34">
        <f t="shared" si="10"/>
        <v>87</v>
      </c>
      <c r="AM22" s="34">
        <f t="shared" si="10"/>
        <v>1200</v>
      </c>
      <c r="AN22" s="34">
        <f t="shared" si="10"/>
        <v>24</v>
      </c>
      <c r="AO22" s="34">
        <f t="shared" si="10"/>
        <v>75</v>
      </c>
      <c r="AP22" s="34">
        <f t="shared" si="10"/>
        <v>72</v>
      </c>
      <c r="AQ22" s="34">
        <f t="shared" si="10"/>
        <v>3</v>
      </c>
      <c r="AR22" s="34">
        <f t="shared" si="10"/>
        <v>36</v>
      </c>
      <c r="AS22" s="34">
        <f t="shared" si="10"/>
        <v>210</v>
      </c>
      <c r="AT22" s="34">
        <f t="shared" si="10"/>
        <v>108</v>
      </c>
      <c r="AU22" s="34">
        <f t="shared" si="10"/>
        <v>466</v>
      </c>
      <c r="AV22" s="34">
        <f t="shared" si="10"/>
        <v>353</v>
      </c>
      <c r="AW22" s="34">
        <f t="shared" si="10"/>
        <v>213</v>
      </c>
      <c r="AX22" s="34">
        <f t="shared" si="10"/>
        <v>123</v>
      </c>
      <c r="AY22" s="34">
        <f t="shared" si="10"/>
        <v>188</v>
      </c>
      <c r="AZ22" s="34">
        <f t="shared" si="10"/>
        <v>213</v>
      </c>
      <c r="BA22" s="34">
        <f t="shared" si="10"/>
        <v>228</v>
      </c>
      <c r="BB22" s="34">
        <f t="shared" si="10"/>
        <v>149</v>
      </c>
      <c r="BC22" s="34">
        <f t="shared" si="10"/>
        <v>39</v>
      </c>
      <c r="BD22" s="34">
        <f t="shared" si="0"/>
        <v>17964</v>
      </c>
      <c r="BE22" s="34">
        <f t="shared" si="10"/>
        <v>21</v>
      </c>
      <c r="BF22" s="34">
        <f t="shared" si="10"/>
        <v>257</v>
      </c>
      <c r="BI22" s="37" t="s">
        <v>106</v>
      </c>
      <c r="BJ22" s="6">
        <v>-6</v>
      </c>
      <c r="BK22" s="6">
        <v>-6</v>
      </c>
      <c r="BL22" s="44">
        <v>0</v>
      </c>
      <c r="BM22" s="6">
        <v>0</v>
      </c>
      <c r="BN22" s="6">
        <v>-12</v>
      </c>
      <c r="BO22" s="6">
        <v>20</v>
      </c>
      <c r="BP22" s="6">
        <v>3</v>
      </c>
      <c r="BQ22" s="6">
        <v>-15</v>
      </c>
      <c r="BR22" s="6">
        <v>0</v>
      </c>
      <c r="BS22" s="6">
        <v>27</v>
      </c>
      <c r="BT22" s="6">
        <v>-6</v>
      </c>
      <c r="BU22" s="6">
        <v>-6</v>
      </c>
      <c r="BV22" s="6">
        <v>-6</v>
      </c>
      <c r="BW22" s="6">
        <v>3</v>
      </c>
      <c r="BX22" s="6">
        <v>-3</v>
      </c>
      <c r="BY22" s="6">
        <v>-21</v>
      </c>
      <c r="BZ22" s="6">
        <v>35</v>
      </c>
      <c r="CA22" s="6">
        <v>0</v>
      </c>
      <c r="CB22" s="6"/>
      <c r="CC22" s="6"/>
      <c r="CD22" s="6"/>
      <c r="CE22" s="6"/>
      <c r="CF22" s="6"/>
      <c r="CG22" s="6"/>
      <c r="CH22" s="6"/>
      <c r="CI22" s="6"/>
    </row>
    <row r="23" spans="2:87" ht="12.75">
      <c r="B23" s="37" t="s">
        <v>104</v>
      </c>
      <c r="C23" s="6">
        <v>9</v>
      </c>
      <c r="D23" s="44" t="s">
        <v>24</v>
      </c>
      <c r="E23" s="6">
        <v>3</v>
      </c>
      <c r="F23" s="6">
        <v>18</v>
      </c>
      <c r="G23" s="6">
        <v>27</v>
      </c>
      <c r="H23" s="34">
        <f t="shared" si="1"/>
        <v>57</v>
      </c>
      <c r="I23" s="44" t="s">
        <v>24</v>
      </c>
      <c r="J23" s="6">
        <v>3</v>
      </c>
      <c r="K23" s="6">
        <v>3</v>
      </c>
      <c r="L23" s="6">
        <v>12</v>
      </c>
      <c r="M23" s="6">
        <v>0</v>
      </c>
      <c r="N23" s="34">
        <f t="shared" si="2"/>
        <v>18</v>
      </c>
      <c r="O23" s="6">
        <v>6</v>
      </c>
      <c r="P23" s="44" t="s">
        <v>24</v>
      </c>
      <c r="Q23" s="6">
        <v>15</v>
      </c>
      <c r="R23" s="44" t="s">
        <v>24</v>
      </c>
      <c r="S23" s="6">
        <v>9</v>
      </c>
      <c r="T23" s="34">
        <f t="shared" si="3"/>
        <v>30</v>
      </c>
      <c r="U23" s="6">
        <v>253</v>
      </c>
      <c r="V23" s="6">
        <v>308</v>
      </c>
      <c r="W23" s="6">
        <v>15</v>
      </c>
      <c r="X23" s="6">
        <v>21</v>
      </c>
      <c r="Y23" s="6">
        <v>30</v>
      </c>
      <c r="Z23" s="34">
        <f t="shared" si="4"/>
        <v>627</v>
      </c>
      <c r="AA23" s="6">
        <v>6</v>
      </c>
      <c r="AB23" s="6">
        <v>3</v>
      </c>
      <c r="AC23" s="44" t="s">
        <v>24</v>
      </c>
      <c r="AD23" s="6">
        <v>0</v>
      </c>
      <c r="AE23" s="6">
        <v>3</v>
      </c>
      <c r="AF23" s="44" t="s">
        <v>24</v>
      </c>
      <c r="AG23" s="34">
        <f t="shared" si="5"/>
        <v>12</v>
      </c>
      <c r="AH23" s="6">
        <v>12</v>
      </c>
      <c r="AI23" s="44" t="s">
        <v>24</v>
      </c>
      <c r="AJ23" s="6">
        <v>0</v>
      </c>
      <c r="AK23" s="6">
        <v>9</v>
      </c>
      <c r="AL23" s="6">
        <v>0</v>
      </c>
      <c r="AM23" s="34">
        <f t="shared" si="6"/>
        <v>21</v>
      </c>
      <c r="AN23" s="6">
        <v>6</v>
      </c>
      <c r="AO23" s="6">
        <v>6</v>
      </c>
      <c r="AP23" s="6">
        <v>3</v>
      </c>
      <c r="AQ23" s="44" t="s">
        <v>24</v>
      </c>
      <c r="AR23" s="6">
        <v>9</v>
      </c>
      <c r="AS23" s="34">
        <f t="shared" si="7"/>
        <v>24</v>
      </c>
      <c r="AT23" s="6">
        <v>0</v>
      </c>
      <c r="AU23" s="6">
        <v>9</v>
      </c>
      <c r="AV23" s="6">
        <v>12</v>
      </c>
      <c r="AW23" s="6">
        <v>3</v>
      </c>
      <c r="AX23" s="6">
        <v>6</v>
      </c>
      <c r="AY23" s="6">
        <v>3</v>
      </c>
      <c r="AZ23" s="6">
        <v>3</v>
      </c>
      <c r="BA23" s="6">
        <v>15</v>
      </c>
      <c r="BB23" s="6">
        <v>3</v>
      </c>
      <c r="BC23" s="44" t="s">
        <v>24</v>
      </c>
      <c r="BD23" s="34">
        <f t="shared" si="0"/>
        <v>843</v>
      </c>
      <c r="BE23" s="45" t="s">
        <v>24</v>
      </c>
      <c r="BF23" s="6">
        <v>2</v>
      </c>
      <c r="BI23" s="37" t="s">
        <v>107</v>
      </c>
      <c r="BJ23" s="6">
        <v>9</v>
      </c>
      <c r="BK23" s="6">
        <v>-6</v>
      </c>
      <c r="BL23" s="6">
        <v>-3</v>
      </c>
      <c r="BM23" s="6">
        <v>-12</v>
      </c>
      <c r="BN23" s="6">
        <v>-3</v>
      </c>
      <c r="BO23" s="6">
        <v>3</v>
      </c>
      <c r="BP23" s="6">
        <v>-9</v>
      </c>
      <c r="BQ23" s="6">
        <v>-5</v>
      </c>
      <c r="BR23" s="6">
        <v>9</v>
      </c>
      <c r="BS23" s="6">
        <v>7</v>
      </c>
      <c r="BT23" s="6">
        <v>-18</v>
      </c>
      <c r="BU23" s="6">
        <v>0</v>
      </c>
      <c r="BV23" s="6">
        <v>-3</v>
      </c>
      <c r="BW23" s="6">
        <v>0</v>
      </c>
      <c r="BX23" s="6">
        <v>6</v>
      </c>
      <c r="BY23" s="6">
        <v>-25</v>
      </c>
      <c r="BZ23" s="6">
        <v>9</v>
      </c>
      <c r="CA23" s="6">
        <v>93</v>
      </c>
      <c r="CB23" s="6">
        <v>0</v>
      </c>
      <c r="CC23" s="6"/>
      <c r="CD23" s="6"/>
      <c r="CE23" s="6"/>
      <c r="CF23" s="6"/>
      <c r="CG23" s="6"/>
      <c r="CH23" s="6"/>
      <c r="CI23" s="6"/>
    </row>
    <row r="24" spans="2:87" ht="12.75">
      <c r="B24" s="37" t="s">
        <v>105</v>
      </c>
      <c r="C24" s="6">
        <v>3</v>
      </c>
      <c r="D24" s="6">
        <v>9</v>
      </c>
      <c r="E24" s="6">
        <v>3</v>
      </c>
      <c r="F24" s="6">
        <v>15</v>
      </c>
      <c r="G24" s="6">
        <v>63</v>
      </c>
      <c r="H24" s="34">
        <f t="shared" si="1"/>
        <v>93</v>
      </c>
      <c r="I24" s="44" t="s">
        <v>24</v>
      </c>
      <c r="J24" s="6">
        <v>6</v>
      </c>
      <c r="K24" s="6">
        <v>15</v>
      </c>
      <c r="L24" s="6">
        <v>3</v>
      </c>
      <c r="M24" s="6">
        <v>9</v>
      </c>
      <c r="N24" s="34">
        <f t="shared" si="2"/>
        <v>33</v>
      </c>
      <c r="O24" s="6">
        <v>12</v>
      </c>
      <c r="P24" s="6">
        <v>0</v>
      </c>
      <c r="Q24" s="6">
        <v>18</v>
      </c>
      <c r="R24" s="6">
        <v>12</v>
      </c>
      <c r="S24" s="6">
        <v>6</v>
      </c>
      <c r="T24" s="34">
        <f t="shared" si="3"/>
        <v>48</v>
      </c>
      <c r="U24" s="6">
        <v>357</v>
      </c>
      <c r="V24" s="6">
        <v>1634</v>
      </c>
      <c r="W24" s="6">
        <v>132</v>
      </c>
      <c r="X24" s="6">
        <v>179</v>
      </c>
      <c r="Y24" s="6">
        <v>107</v>
      </c>
      <c r="Z24" s="34">
        <f t="shared" si="4"/>
        <v>2409</v>
      </c>
      <c r="AA24" s="6">
        <v>24</v>
      </c>
      <c r="AB24" s="6">
        <v>12</v>
      </c>
      <c r="AC24" s="6">
        <v>3</v>
      </c>
      <c r="AD24" s="6">
        <v>12</v>
      </c>
      <c r="AE24" s="6">
        <v>36</v>
      </c>
      <c r="AF24" s="6">
        <v>3</v>
      </c>
      <c r="AG24" s="34">
        <f t="shared" si="5"/>
        <v>90</v>
      </c>
      <c r="AH24" s="6">
        <v>3</v>
      </c>
      <c r="AI24" s="6">
        <v>18</v>
      </c>
      <c r="AJ24" s="6">
        <v>9</v>
      </c>
      <c r="AK24" s="6">
        <v>18</v>
      </c>
      <c r="AL24" s="6">
        <v>6</v>
      </c>
      <c r="AM24" s="34">
        <f t="shared" si="6"/>
        <v>54</v>
      </c>
      <c r="AN24" s="6">
        <v>36</v>
      </c>
      <c r="AO24" s="6">
        <v>12</v>
      </c>
      <c r="AP24" s="6">
        <v>3</v>
      </c>
      <c r="AQ24" s="6">
        <v>3</v>
      </c>
      <c r="AR24" s="6">
        <v>12</v>
      </c>
      <c r="AS24" s="34">
        <f t="shared" si="7"/>
        <v>66</v>
      </c>
      <c r="AT24" s="6">
        <v>18</v>
      </c>
      <c r="AU24" s="6">
        <v>24</v>
      </c>
      <c r="AV24" s="6">
        <v>51</v>
      </c>
      <c r="AW24" s="6">
        <v>18</v>
      </c>
      <c r="AX24" s="6">
        <v>12</v>
      </c>
      <c r="AY24" s="6">
        <v>18</v>
      </c>
      <c r="AZ24" s="6">
        <v>18</v>
      </c>
      <c r="BA24" s="6">
        <v>39</v>
      </c>
      <c r="BB24" s="6">
        <v>15</v>
      </c>
      <c r="BC24" s="6">
        <v>3</v>
      </c>
      <c r="BD24" s="34">
        <f t="shared" si="0"/>
        <v>3009</v>
      </c>
      <c r="BE24" s="6">
        <v>0</v>
      </c>
      <c r="BF24" s="6">
        <v>37</v>
      </c>
      <c r="BI24" s="37" t="s">
        <v>108</v>
      </c>
      <c r="BJ24" s="6">
        <v>3</v>
      </c>
      <c r="BK24" s="6">
        <v>-15</v>
      </c>
      <c r="BL24" s="44">
        <v>6</v>
      </c>
      <c r="BM24" s="6">
        <v>6</v>
      </c>
      <c r="BN24" s="6">
        <v>18</v>
      </c>
      <c r="BO24" s="6">
        <v>3</v>
      </c>
      <c r="BP24" s="6">
        <v>-12</v>
      </c>
      <c r="BQ24" s="6">
        <v>-3</v>
      </c>
      <c r="BR24" s="6">
        <v>3</v>
      </c>
      <c r="BS24" s="6">
        <v>-9</v>
      </c>
      <c r="BT24" s="6">
        <v>-12</v>
      </c>
      <c r="BU24" s="6">
        <v>-6</v>
      </c>
      <c r="BV24" s="6">
        <v>-3</v>
      </c>
      <c r="BW24" s="6">
        <v>3</v>
      </c>
      <c r="BX24" s="6">
        <v>6</v>
      </c>
      <c r="BY24" s="6">
        <v>15</v>
      </c>
      <c r="BZ24" s="6">
        <v>0</v>
      </c>
      <c r="CA24" s="6">
        <v>11</v>
      </c>
      <c r="CB24" s="6">
        <v>32</v>
      </c>
      <c r="CC24" s="6">
        <v>0</v>
      </c>
      <c r="CD24" s="6"/>
      <c r="CE24" s="6"/>
      <c r="CF24" s="6"/>
      <c r="CG24" s="6"/>
      <c r="CH24" s="6"/>
      <c r="CI24" s="6"/>
    </row>
    <row r="25" spans="2:87" ht="12.75">
      <c r="B25" s="37" t="s">
        <v>106</v>
      </c>
      <c r="C25" s="6">
        <v>9</v>
      </c>
      <c r="D25" s="6">
        <v>6</v>
      </c>
      <c r="E25" s="44" t="s">
        <v>24</v>
      </c>
      <c r="F25" s="6">
        <v>6</v>
      </c>
      <c r="G25" s="6">
        <v>12</v>
      </c>
      <c r="H25" s="34">
        <f t="shared" si="1"/>
        <v>33</v>
      </c>
      <c r="I25" s="6">
        <v>0</v>
      </c>
      <c r="J25" s="6">
        <v>6</v>
      </c>
      <c r="K25" s="6">
        <v>27</v>
      </c>
      <c r="L25" s="6">
        <v>0</v>
      </c>
      <c r="M25" s="6">
        <v>3</v>
      </c>
      <c r="N25" s="34">
        <f t="shared" si="2"/>
        <v>36</v>
      </c>
      <c r="O25" s="6">
        <v>6</v>
      </c>
      <c r="P25" s="6">
        <v>9</v>
      </c>
      <c r="Q25" s="6">
        <v>9</v>
      </c>
      <c r="R25" s="6">
        <v>3</v>
      </c>
      <c r="S25" s="6">
        <v>3</v>
      </c>
      <c r="T25" s="34">
        <f t="shared" si="3"/>
        <v>30</v>
      </c>
      <c r="U25" s="6">
        <v>36</v>
      </c>
      <c r="V25" s="6">
        <v>97</v>
      </c>
      <c r="W25" s="6">
        <v>1001</v>
      </c>
      <c r="X25" s="6">
        <v>791</v>
      </c>
      <c r="Y25" s="6">
        <v>98</v>
      </c>
      <c r="Z25" s="34">
        <f t="shared" si="4"/>
        <v>2023</v>
      </c>
      <c r="AA25" s="6">
        <v>24</v>
      </c>
      <c r="AB25" s="6">
        <v>9</v>
      </c>
      <c r="AC25" s="6">
        <v>9</v>
      </c>
      <c r="AD25" s="6">
        <v>9</v>
      </c>
      <c r="AE25" s="6">
        <v>6</v>
      </c>
      <c r="AF25" s="6">
        <v>9</v>
      </c>
      <c r="AG25" s="34">
        <f t="shared" si="5"/>
        <v>66</v>
      </c>
      <c r="AH25" s="6">
        <v>9</v>
      </c>
      <c r="AI25" s="6">
        <v>3</v>
      </c>
      <c r="AJ25" s="44" t="s">
        <v>24</v>
      </c>
      <c r="AK25" s="6">
        <v>3</v>
      </c>
      <c r="AL25" s="6">
        <v>6</v>
      </c>
      <c r="AM25" s="34">
        <f t="shared" si="6"/>
        <v>21</v>
      </c>
      <c r="AN25" s="6">
        <v>6</v>
      </c>
      <c r="AO25" s="6">
        <v>3</v>
      </c>
      <c r="AP25" s="6">
        <v>12</v>
      </c>
      <c r="AQ25" s="6">
        <v>0</v>
      </c>
      <c r="AR25" s="6">
        <v>3</v>
      </c>
      <c r="AS25" s="34">
        <f t="shared" si="7"/>
        <v>24</v>
      </c>
      <c r="AT25" s="6">
        <v>13</v>
      </c>
      <c r="AU25" s="6">
        <v>24</v>
      </c>
      <c r="AV25" s="6">
        <v>9</v>
      </c>
      <c r="AW25" s="6">
        <v>24</v>
      </c>
      <c r="AX25" s="6">
        <v>19</v>
      </c>
      <c r="AY25" s="6">
        <v>9</v>
      </c>
      <c r="AZ25" s="6">
        <v>59</v>
      </c>
      <c r="BA25" s="6">
        <v>33</v>
      </c>
      <c r="BB25" s="6">
        <v>30</v>
      </c>
      <c r="BC25" s="6">
        <v>3</v>
      </c>
      <c r="BD25" s="34">
        <f t="shared" si="0"/>
        <v>2456</v>
      </c>
      <c r="BE25" s="6">
        <v>3</v>
      </c>
      <c r="BF25" s="6">
        <v>16</v>
      </c>
      <c r="BI25" s="37" t="s">
        <v>109</v>
      </c>
      <c r="BJ25" s="6">
        <v>-6</v>
      </c>
      <c r="BK25" s="6">
        <v>-3</v>
      </c>
      <c r="BL25" s="6">
        <v>0</v>
      </c>
      <c r="BM25" s="6">
        <v>4</v>
      </c>
      <c r="BN25" s="6">
        <v>-6</v>
      </c>
      <c r="BO25" s="6">
        <v>12</v>
      </c>
      <c r="BP25" s="6">
        <v>-9</v>
      </c>
      <c r="BQ25" s="6">
        <v>0</v>
      </c>
      <c r="BR25" s="6">
        <v>-6</v>
      </c>
      <c r="BS25" s="6">
        <v>-3</v>
      </c>
      <c r="BT25" s="6">
        <v>-6</v>
      </c>
      <c r="BU25" s="6">
        <v>-3</v>
      </c>
      <c r="BV25" s="6">
        <v>0</v>
      </c>
      <c r="BW25" s="6">
        <v>3</v>
      </c>
      <c r="BX25" s="6">
        <v>0</v>
      </c>
      <c r="BY25" s="6">
        <v>-3</v>
      </c>
      <c r="BZ25" s="6">
        <v>-15</v>
      </c>
      <c r="CA25" s="6">
        <v>18</v>
      </c>
      <c r="CB25" s="6">
        <v>-3</v>
      </c>
      <c r="CC25" s="6">
        <v>-43</v>
      </c>
      <c r="CD25" s="6">
        <v>0</v>
      </c>
      <c r="CE25" s="6"/>
      <c r="CF25" s="6"/>
      <c r="CG25" s="6"/>
      <c r="CH25" s="6"/>
      <c r="CI25" s="6"/>
    </row>
    <row r="26" spans="2:87" ht="12.75">
      <c r="B26" s="37" t="s">
        <v>107</v>
      </c>
      <c r="C26" s="6">
        <v>3</v>
      </c>
      <c r="D26" s="6">
        <v>12</v>
      </c>
      <c r="E26" s="6">
        <v>3</v>
      </c>
      <c r="F26" s="6">
        <v>36</v>
      </c>
      <c r="G26" s="6">
        <v>18</v>
      </c>
      <c r="H26" s="34">
        <f t="shared" si="1"/>
        <v>72</v>
      </c>
      <c r="I26" s="6">
        <v>3</v>
      </c>
      <c r="J26" s="6">
        <v>15</v>
      </c>
      <c r="K26" s="6">
        <v>27</v>
      </c>
      <c r="L26" s="6">
        <v>0</v>
      </c>
      <c r="M26" s="6">
        <v>24</v>
      </c>
      <c r="N26" s="34">
        <f t="shared" si="2"/>
        <v>69</v>
      </c>
      <c r="O26" s="6">
        <v>21</v>
      </c>
      <c r="P26" s="6">
        <v>0</v>
      </c>
      <c r="Q26" s="6">
        <v>21</v>
      </c>
      <c r="R26" s="6">
        <v>9</v>
      </c>
      <c r="S26" s="6">
        <v>3</v>
      </c>
      <c r="T26" s="34">
        <f t="shared" si="3"/>
        <v>54</v>
      </c>
      <c r="U26" s="6">
        <v>46</v>
      </c>
      <c r="V26" s="6">
        <v>170</v>
      </c>
      <c r="W26" s="6">
        <v>698</v>
      </c>
      <c r="X26" s="6">
        <v>3113</v>
      </c>
      <c r="Y26" s="6">
        <v>264</v>
      </c>
      <c r="Z26" s="34">
        <f t="shared" si="4"/>
        <v>4291</v>
      </c>
      <c r="AA26" s="6">
        <v>33</v>
      </c>
      <c r="AB26" s="6">
        <v>18</v>
      </c>
      <c r="AC26" s="6">
        <v>12</v>
      </c>
      <c r="AD26" s="6">
        <v>6</v>
      </c>
      <c r="AE26" s="6">
        <v>24</v>
      </c>
      <c r="AF26" s="6">
        <v>3</v>
      </c>
      <c r="AG26" s="34">
        <f t="shared" si="5"/>
        <v>96</v>
      </c>
      <c r="AH26" s="6">
        <v>6</v>
      </c>
      <c r="AI26" s="6">
        <v>3</v>
      </c>
      <c r="AJ26" s="6">
        <v>15</v>
      </c>
      <c r="AK26" s="6">
        <v>9</v>
      </c>
      <c r="AL26" s="6">
        <v>6</v>
      </c>
      <c r="AM26" s="34">
        <f t="shared" si="6"/>
        <v>39</v>
      </c>
      <c r="AN26" s="6">
        <v>15</v>
      </c>
      <c r="AO26" s="6">
        <v>15</v>
      </c>
      <c r="AP26" s="6">
        <v>42</v>
      </c>
      <c r="AQ26" s="6">
        <v>0</v>
      </c>
      <c r="AR26" s="6">
        <v>54</v>
      </c>
      <c r="AS26" s="34">
        <f t="shared" si="7"/>
        <v>126</v>
      </c>
      <c r="AT26" s="6">
        <v>45</v>
      </c>
      <c r="AU26" s="6">
        <v>96</v>
      </c>
      <c r="AV26" s="6">
        <v>81</v>
      </c>
      <c r="AW26" s="6">
        <v>48</v>
      </c>
      <c r="AX26" s="6">
        <v>39</v>
      </c>
      <c r="AY26" s="6">
        <v>27</v>
      </c>
      <c r="AZ26" s="6">
        <v>36</v>
      </c>
      <c r="BA26" s="6">
        <v>90</v>
      </c>
      <c r="BB26" s="6">
        <v>27</v>
      </c>
      <c r="BC26" s="6">
        <v>12</v>
      </c>
      <c r="BD26" s="34">
        <f t="shared" si="0"/>
        <v>5248</v>
      </c>
      <c r="BE26" s="6">
        <v>3</v>
      </c>
      <c r="BF26" s="6">
        <v>45</v>
      </c>
      <c r="BI26" s="37" t="s">
        <v>110</v>
      </c>
      <c r="BJ26" s="6">
        <v>6</v>
      </c>
      <c r="BK26" s="6">
        <v>3</v>
      </c>
      <c r="BL26" s="6">
        <v>-3</v>
      </c>
      <c r="BM26" s="6">
        <v>-6</v>
      </c>
      <c r="BN26" s="6">
        <v>0</v>
      </c>
      <c r="BO26" s="6">
        <v>3</v>
      </c>
      <c r="BP26" s="6">
        <v>-13</v>
      </c>
      <c r="BQ26" s="6">
        <v>-23</v>
      </c>
      <c r="BR26" s="6">
        <v>3</v>
      </c>
      <c r="BS26" s="6">
        <v>14</v>
      </c>
      <c r="BT26" s="6">
        <v>9</v>
      </c>
      <c r="BU26" s="44">
        <v>0</v>
      </c>
      <c r="BV26" s="6">
        <v>6</v>
      </c>
      <c r="BW26" s="6">
        <v>9</v>
      </c>
      <c r="BX26" s="6">
        <v>10</v>
      </c>
      <c r="BY26" s="6">
        <v>0</v>
      </c>
      <c r="BZ26" s="6">
        <v>9</v>
      </c>
      <c r="CA26" s="6">
        <v>-9</v>
      </c>
      <c r="CB26" s="6">
        <v>-9</v>
      </c>
      <c r="CC26" s="6">
        <v>2</v>
      </c>
      <c r="CD26" s="6">
        <v>-28</v>
      </c>
      <c r="CE26" s="6">
        <v>0</v>
      </c>
      <c r="CF26" s="6"/>
      <c r="CG26" s="6"/>
      <c r="CH26" s="6"/>
      <c r="CI26" s="6"/>
    </row>
    <row r="27" spans="2:87" ht="12.75">
      <c r="B27" s="37" t="s">
        <v>108</v>
      </c>
      <c r="C27" s="44" t="s">
        <v>24</v>
      </c>
      <c r="D27" s="6">
        <v>18</v>
      </c>
      <c r="E27" s="44" t="s">
        <v>24</v>
      </c>
      <c r="F27" s="6">
        <v>0</v>
      </c>
      <c r="G27" s="6">
        <v>6</v>
      </c>
      <c r="H27" s="34">
        <f t="shared" si="1"/>
        <v>24</v>
      </c>
      <c r="I27" s="6">
        <v>0</v>
      </c>
      <c r="J27" s="6">
        <v>18</v>
      </c>
      <c r="K27" s="6">
        <v>12</v>
      </c>
      <c r="L27" s="6">
        <v>0</v>
      </c>
      <c r="M27" s="6">
        <v>24</v>
      </c>
      <c r="N27" s="34">
        <f t="shared" si="2"/>
        <v>54</v>
      </c>
      <c r="O27" s="6">
        <v>12</v>
      </c>
      <c r="P27" s="6">
        <v>6</v>
      </c>
      <c r="Q27" s="6">
        <v>9</v>
      </c>
      <c r="R27" s="6">
        <v>0</v>
      </c>
      <c r="S27" s="6">
        <v>6</v>
      </c>
      <c r="T27" s="34">
        <f t="shared" si="3"/>
        <v>33</v>
      </c>
      <c r="U27" s="6">
        <v>15</v>
      </c>
      <c r="V27" s="6">
        <v>107</v>
      </c>
      <c r="W27" s="6">
        <v>87</v>
      </c>
      <c r="X27" s="6">
        <v>232</v>
      </c>
      <c r="Y27" s="6">
        <v>750</v>
      </c>
      <c r="Z27" s="34">
        <f t="shared" si="4"/>
        <v>1191</v>
      </c>
      <c r="AA27" s="6">
        <v>78</v>
      </c>
      <c r="AB27" s="6">
        <v>42</v>
      </c>
      <c r="AC27" s="6">
        <v>9</v>
      </c>
      <c r="AD27" s="6">
        <v>24</v>
      </c>
      <c r="AE27" s="6">
        <v>27</v>
      </c>
      <c r="AF27" s="6">
        <v>18</v>
      </c>
      <c r="AG27" s="34">
        <f t="shared" si="5"/>
        <v>198</v>
      </c>
      <c r="AH27" s="6">
        <v>6</v>
      </c>
      <c r="AI27" s="6">
        <v>6</v>
      </c>
      <c r="AJ27" s="6">
        <v>3</v>
      </c>
      <c r="AK27" s="6">
        <v>6</v>
      </c>
      <c r="AL27" s="6">
        <v>12</v>
      </c>
      <c r="AM27" s="34">
        <f t="shared" si="6"/>
        <v>33</v>
      </c>
      <c r="AN27" s="6">
        <v>12</v>
      </c>
      <c r="AO27" s="6">
        <v>21</v>
      </c>
      <c r="AP27" s="6">
        <v>18</v>
      </c>
      <c r="AQ27" s="6">
        <v>0</v>
      </c>
      <c r="AR27" s="6">
        <v>15</v>
      </c>
      <c r="AS27" s="34">
        <f t="shared" si="7"/>
        <v>66</v>
      </c>
      <c r="AT27" s="6">
        <v>24</v>
      </c>
      <c r="AU27" s="6">
        <v>42</v>
      </c>
      <c r="AV27" s="6">
        <v>51</v>
      </c>
      <c r="AW27" s="6">
        <v>27</v>
      </c>
      <c r="AX27" s="6">
        <v>13</v>
      </c>
      <c r="AY27" s="6">
        <v>45</v>
      </c>
      <c r="AZ27" s="6">
        <v>6</v>
      </c>
      <c r="BA27" s="6">
        <v>42</v>
      </c>
      <c r="BB27" s="6">
        <v>6</v>
      </c>
      <c r="BC27" s="6">
        <v>12</v>
      </c>
      <c r="BD27" s="34">
        <f t="shared" si="0"/>
        <v>1867</v>
      </c>
      <c r="BE27" s="6">
        <v>0</v>
      </c>
      <c r="BF27" s="6">
        <v>27</v>
      </c>
      <c r="BI27" s="37" t="s">
        <v>111</v>
      </c>
      <c r="BJ27" s="6">
        <v>6</v>
      </c>
      <c r="BK27" s="6">
        <v>3</v>
      </c>
      <c r="BL27" s="6">
        <v>0</v>
      </c>
      <c r="BM27" s="6">
        <v>9</v>
      </c>
      <c r="BN27" s="44">
        <v>0</v>
      </c>
      <c r="BO27" s="6">
        <v>0</v>
      </c>
      <c r="BP27" s="6">
        <v>-6</v>
      </c>
      <c r="BQ27" s="6">
        <v>-6</v>
      </c>
      <c r="BR27" s="6">
        <v>3</v>
      </c>
      <c r="BS27" s="6">
        <v>0</v>
      </c>
      <c r="BT27" s="6">
        <v>-3</v>
      </c>
      <c r="BU27" s="6">
        <v>-3</v>
      </c>
      <c r="BV27" s="6">
        <v>3</v>
      </c>
      <c r="BW27" s="44">
        <v>0</v>
      </c>
      <c r="BX27" s="6">
        <v>-3</v>
      </c>
      <c r="BY27" s="6">
        <v>-9</v>
      </c>
      <c r="BZ27" s="6">
        <v>0</v>
      </c>
      <c r="CA27" s="6">
        <v>0</v>
      </c>
      <c r="CB27" s="6">
        <v>3</v>
      </c>
      <c r="CC27" s="6">
        <v>-3</v>
      </c>
      <c r="CD27" s="6">
        <v>-21</v>
      </c>
      <c r="CE27" s="6">
        <v>84</v>
      </c>
      <c r="CF27" s="6">
        <v>0</v>
      </c>
      <c r="CG27" s="6"/>
      <c r="CH27" s="6"/>
      <c r="CI27" s="6"/>
    </row>
    <row r="28" spans="2:87" ht="12.75">
      <c r="B28" s="43" t="s">
        <v>150</v>
      </c>
      <c r="C28" s="46">
        <f>SUM(C23:C27)</f>
        <v>24</v>
      </c>
      <c r="D28" s="46">
        <f aca="true" t="shared" si="11" ref="D28:BF28">SUM(D23:D27)</f>
        <v>45</v>
      </c>
      <c r="E28" s="46">
        <f t="shared" si="11"/>
        <v>9</v>
      </c>
      <c r="F28" s="46">
        <f t="shared" si="11"/>
        <v>75</v>
      </c>
      <c r="G28" s="46">
        <f t="shared" si="11"/>
        <v>126</v>
      </c>
      <c r="H28" s="46">
        <f t="shared" si="11"/>
        <v>279</v>
      </c>
      <c r="I28" s="46">
        <f t="shared" si="11"/>
        <v>3</v>
      </c>
      <c r="J28" s="46">
        <f t="shared" si="11"/>
        <v>48</v>
      </c>
      <c r="K28" s="46">
        <f t="shared" si="11"/>
        <v>84</v>
      </c>
      <c r="L28" s="46">
        <f t="shared" si="11"/>
        <v>15</v>
      </c>
      <c r="M28" s="46">
        <f t="shared" si="11"/>
        <v>60</v>
      </c>
      <c r="N28" s="46">
        <f t="shared" si="11"/>
        <v>210</v>
      </c>
      <c r="O28" s="46">
        <f t="shared" si="11"/>
        <v>57</v>
      </c>
      <c r="P28" s="46">
        <f t="shared" si="11"/>
        <v>15</v>
      </c>
      <c r="Q28" s="46">
        <f t="shared" si="11"/>
        <v>72</v>
      </c>
      <c r="R28" s="46">
        <f t="shared" si="11"/>
        <v>24</v>
      </c>
      <c r="S28" s="46">
        <f t="shared" si="11"/>
        <v>27</v>
      </c>
      <c r="T28" s="46">
        <f t="shared" si="11"/>
        <v>195</v>
      </c>
      <c r="U28" s="46">
        <f t="shared" si="11"/>
        <v>707</v>
      </c>
      <c r="V28" s="46">
        <f t="shared" si="11"/>
        <v>2316</v>
      </c>
      <c r="W28" s="46">
        <f t="shared" si="11"/>
        <v>1933</v>
      </c>
      <c r="X28" s="46">
        <f t="shared" si="11"/>
        <v>4336</v>
      </c>
      <c r="Y28" s="46">
        <f t="shared" si="11"/>
        <v>1249</v>
      </c>
      <c r="Z28" s="46">
        <f t="shared" si="11"/>
        <v>10541</v>
      </c>
      <c r="AA28" s="46">
        <f t="shared" si="11"/>
        <v>165</v>
      </c>
      <c r="AB28" s="46">
        <f t="shared" si="11"/>
        <v>84</v>
      </c>
      <c r="AC28" s="46">
        <f t="shared" si="11"/>
        <v>33</v>
      </c>
      <c r="AD28" s="46">
        <f t="shared" si="11"/>
        <v>51</v>
      </c>
      <c r="AE28" s="46">
        <f t="shared" si="11"/>
        <v>96</v>
      </c>
      <c r="AF28" s="46">
        <f t="shared" si="11"/>
        <v>33</v>
      </c>
      <c r="AG28" s="46">
        <f t="shared" si="11"/>
        <v>462</v>
      </c>
      <c r="AH28" s="46">
        <f t="shared" si="11"/>
        <v>36</v>
      </c>
      <c r="AI28" s="46">
        <f t="shared" si="11"/>
        <v>30</v>
      </c>
      <c r="AJ28" s="46">
        <f t="shared" si="11"/>
        <v>27</v>
      </c>
      <c r="AK28" s="46">
        <f t="shared" si="11"/>
        <v>45</v>
      </c>
      <c r="AL28" s="46">
        <f t="shared" si="11"/>
        <v>30</v>
      </c>
      <c r="AM28" s="46">
        <f t="shared" si="11"/>
        <v>168</v>
      </c>
      <c r="AN28" s="46">
        <f t="shared" si="11"/>
        <v>75</v>
      </c>
      <c r="AO28" s="46">
        <f t="shared" si="11"/>
        <v>57</v>
      </c>
      <c r="AP28" s="46">
        <f t="shared" si="11"/>
        <v>78</v>
      </c>
      <c r="AQ28" s="46">
        <f t="shared" si="11"/>
        <v>3</v>
      </c>
      <c r="AR28" s="46">
        <f t="shared" si="11"/>
        <v>93</v>
      </c>
      <c r="AS28" s="46">
        <f t="shared" si="11"/>
        <v>306</v>
      </c>
      <c r="AT28" s="46">
        <f t="shared" si="11"/>
        <v>100</v>
      </c>
      <c r="AU28" s="46">
        <f t="shared" si="11"/>
        <v>195</v>
      </c>
      <c r="AV28" s="46">
        <f t="shared" si="11"/>
        <v>204</v>
      </c>
      <c r="AW28" s="46">
        <f t="shared" si="11"/>
        <v>120</v>
      </c>
      <c r="AX28" s="46">
        <f t="shared" si="11"/>
        <v>89</v>
      </c>
      <c r="AY28" s="46">
        <f t="shared" si="11"/>
        <v>102</v>
      </c>
      <c r="AZ28" s="46">
        <f t="shared" si="11"/>
        <v>122</v>
      </c>
      <c r="BA28" s="46">
        <f t="shared" si="11"/>
        <v>219</v>
      </c>
      <c r="BB28" s="46">
        <f t="shared" si="11"/>
        <v>81</v>
      </c>
      <c r="BC28" s="46">
        <f t="shared" si="11"/>
        <v>30</v>
      </c>
      <c r="BD28" s="34">
        <f t="shared" si="0"/>
        <v>13423</v>
      </c>
      <c r="BE28" s="46">
        <f t="shared" si="11"/>
        <v>6</v>
      </c>
      <c r="BF28" s="46">
        <f t="shared" si="11"/>
        <v>127</v>
      </c>
      <c r="BI28" s="37" t="s">
        <v>112</v>
      </c>
      <c r="BJ28" s="6">
        <v>-12</v>
      </c>
      <c r="BK28" s="6">
        <v>9</v>
      </c>
      <c r="BL28" s="44">
        <v>12</v>
      </c>
      <c r="BM28" s="6">
        <v>-9</v>
      </c>
      <c r="BN28" s="6">
        <v>-3</v>
      </c>
      <c r="BO28" s="44">
        <v>3</v>
      </c>
      <c r="BP28" s="6">
        <v>-12</v>
      </c>
      <c r="BQ28" s="6">
        <v>-12</v>
      </c>
      <c r="BR28" s="6">
        <v>0</v>
      </c>
      <c r="BS28" s="6">
        <v>-15</v>
      </c>
      <c r="BT28" s="44">
        <v>9</v>
      </c>
      <c r="BU28" s="6">
        <v>-3</v>
      </c>
      <c r="BV28" s="6">
        <v>-6</v>
      </c>
      <c r="BW28" s="6">
        <v>0</v>
      </c>
      <c r="BX28" s="6">
        <v>-3</v>
      </c>
      <c r="BY28" s="6">
        <v>-13</v>
      </c>
      <c r="BZ28" s="6">
        <v>6</v>
      </c>
      <c r="CA28" s="6">
        <v>9</v>
      </c>
      <c r="CB28" s="6">
        <v>-9</v>
      </c>
      <c r="CC28" s="6">
        <v>6</v>
      </c>
      <c r="CD28" s="6">
        <v>50</v>
      </c>
      <c r="CE28" s="6">
        <v>159</v>
      </c>
      <c r="CF28" s="6">
        <v>114</v>
      </c>
      <c r="CG28" s="6">
        <v>0</v>
      </c>
      <c r="CH28" s="6"/>
      <c r="CI28" s="6"/>
    </row>
    <row r="29" spans="2:87" ht="12.75">
      <c r="B29" s="37" t="s">
        <v>109</v>
      </c>
      <c r="C29" s="6">
        <v>6</v>
      </c>
      <c r="D29" s="6">
        <v>3</v>
      </c>
      <c r="E29" s="6">
        <v>0</v>
      </c>
      <c r="F29" s="6">
        <v>20</v>
      </c>
      <c r="G29" s="6">
        <v>6</v>
      </c>
      <c r="H29" s="34">
        <f t="shared" si="1"/>
        <v>35</v>
      </c>
      <c r="I29" s="6">
        <v>0</v>
      </c>
      <c r="J29" s="6">
        <v>18</v>
      </c>
      <c r="K29" s="6">
        <v>12</v>
      </c>
      <c r="L29" s="6">
        <v>6</v>
      </c>
      <c r="M29" s="6">
        <v>9</v>
      </c>
      <c r="N29" s="34">
        <f t="shared" si="2"/>
        <v>45</v>
      </c>
      <c r="O29" s="6">
        <v>6</v>
      </c>
      <c r="P29" s="6">
        <v>3</v>
      </c>
      <c r="Q29" s="6">
        <v>0</v>
      </c>
      <c r="R29" s="6">
        <v>3</v>
      </c>
      <c r="S29" s="6">
        <v>0</v>
      </c>
      <c r="T29" s="34">
        <f t="shared" si="3"/>
        <v>12</v>
      </c>
      <c r="U29" s="6">
        <v>9</v>
      </c>
      <c r="V29" s="6">
        <v>39</v>
      </c>
      <c r="W29" s="6">
        <v>6</v>
      </c>
      <c r="X29" s="6">
        <v>36</v>
      </c>
      <c r="Y29" s="6">
        <v>121</v>
      </c>
      <c r="Z29" s="34">
        <f t="shared" si="4"/>
        <v>211</v>
      </c>
      <c r="AA29" s="6">
        <v>3028</v>
      </c>
      <c r="AB29" s="6">
        <v>371</v>
      </c>
      <c r="AC29" s="6">
        <v>233</v>
      </c>
      <c r="AD29" s="6">
        <v>218</v>
      </c>
      <c r="AE29" s="6">
        <v>177</v>
      </c>
      <c r="AF29" s="6">
        <v>148</v>
      </c>
      <c r="AG29" s="34">
        <f t="shared" si="5"/>
        <v>4175</v>
      </c>
      <c r="AH29" s="6">
        <v>9</v>
      </c>
      <c r="AI29" s="6">
        <v>6</v>
      </c>
      <c r="AJ29" s="6">
        <v>0</v>
      </c>
      <c r="AK29" s="6">
        <v>3</v>
      </c>
      <c r="AL29" s="6">
        <v>3</v>
      </c>
      <c r="AM29" s="34">
        <f t="shared" si="6"/>
        <v>21</v>
      </c>
      <c r="AN29" s="6">
        <v>27</v>
      </c>
      <c r="AO29" s="6">
        <v>21</v>
      </c>
      <c r="AP29" s="6">
        <v>24</v>
      </c>
      <c r="AQ29" s="6">
        <v>51</v>
      </c>
      <c r="AR29" s="6">
        <v>48</v>
      </c>
      <c r="AS29" s="34">
        <f t="shared" si="7"/>
        <v>171</v>
      </c>
      <c r="AT29" s="6">
        <v>18</v>
      </c>
      <c r="AU29" s="6">
        <v>100</v>
      </c>
      <c r="AV29" s="6">
        <v>39</v>
      </c>
      <c r="AW29" s="6">
        <v>24</v>
      </c>
      <c r="AX29" s="6">
        <v>51</v>
      </c>
      <c r="AY29" s="6">
        <v>21</v>
      </c>
      <c r="AZ29" s="6">
        <v>45</v>
      </c>
      <c r="BA29" s="6">
        <v>55</v>
      </c>
      <c r="BB29" s="6">
        <v>24</v>
      </c>
      <c r="BC29" s="6">
        <v>9</v>
      </c>
      <c r="BD29" s="34">
        <f t="shared" si="0"/>
        <v>5056</v>
      </c>
      <c r="BE29" s="6">
        <v>3</v>
      </c>
      <c r="BF29" s="6">
        <v>46</v>
      </c>
      <c r="BI29" s="37" t="s">
        <v>113</v>
      </c>
      <c r="BJ29" s="6">
        <v>-6</v>
      </c>
      <c r="BK29" s="6">
        <v>-9</v>
      </c>
      <c r="BL29" s="6">
        <v>14</v>
      </c>
      <c r="BM29" s="6">
        <v>18</v>
      </c>
      <c r="BN29" s="6">
        <v>70</v>
      </c>
      <c r="BO29" s="6">
        <v>-18</v>
      </c>
      <c r="BP29" s="6">
        <v>-29</v>
      </c>
      <c r="BQ29" s="6">
        <v>-42</v>
      </c>
      <c r="BR29" s="6">
        <v>-24</v>
      </c>
      <c r="BS29" s="6">
        <v>-17</v>
      </c>
      <c r="BT29" s="6">
        <v>-6</v>
      </c>
      <c r="BU29" s="6">
        <v>-3</v>
      </c>
      <c r="BV29" s="6">
        <v>-18</v>
      </c>
      <c r="BW29" s="6">
        <v>0</v>
      </c>
      <c r="BX29" s="6">
        <v>-9</v>
      </c>
      <c r="BY29" s="6">
        <v>-6</v>
      </c>
      <c r="BZ29" s="6">
        <v>9</v>
      </c>
      <c r="CA29" s="6">
        <v>-3</v>
      </c>
      <c r="CB29" s="6">
        <v>-15</v>
      </c>
      <c r="CC29" s="6">
        <v>0</v>
      </c>
      <c r="CD29" s="6">
        <v>-8</v>
      </c>
      <c r="CE29" s="6">
        <v>-1</v>
      </c>
      <c r="CF29" s="6">
        <v>-40</v>
      </c>
      <c r="CG29" s="6">
        <v>-13</v>
      </c>
      <c r="CH29" s="6">
        <v>0</v>
      </c>
      <c r="CI29" s="6"/>
    </row>
    <row r="30" spans="2:87" ht="12.75">
      <c r="B30" s="37" t="s">
        <v>110</v>
      </c>
      <c r="C30" s="6">
        <v>3</v>
      </c>
      <c r="D30" s="6">
        <v>6</v>
      </c>
      <c r="E30" s="6">
        <v>3</v>
      </c>
      <c r="F30" s="6">
        <v>18</v>
      </c>
      <c r="G30" s="6">
        <v>3</v>
      </c>
      <c r="H30" s="34">
        <f t="shared" si="1"/>
        <v>33</v>
      </c>
      <c r="I30" s="6">
        <v>3</v>
      </c>
      <c r="J30" s="6">
        <v>34</v>
      </c>
      <c r="K30" s="6">
        <v>32</v>
      </c>
      <c r="L30" s="6">
        <v>9</v>
      </c>
      <c r="M30" s="6">
        <v>16</v>
      </c>
      <c r="N30" s="34">
        <f t="shared" si="2"/>
        <v>94</v>
      </c>
      <c r="O30" s="6">
        <v>6</v>
      </c>
      <c r="P30" s="44" t="s">
        <v>24</v>
      </c>
      <c r="Q30" s="6">
        <v>0</v>
      </c>
      <c r="R30" s="6">
        <v>0</v>
      </c>
      <c r="S30" s="6">
        <v>3</v>
      </c>
      <c r="T30" s="34">
        <f t="shared" si="3"/>
        <v>9</v>
      </c>
      <c r="U30" s="6">
        <v>3</v>
      </c>
      <c r="V30" s="6">
        <v>3</v>
      </c>
      <c r="W30" s="6">
        <v>18</v>
      </c>
      <c r="X30" s="6">
        <v>27</v>
      </c>
      <c r="Y30" s="6">
        <v>40</v>
      </c>
      <c r="Z30" s="34">
        <f t="shared" si="4"/>
        <v>91</v>
      </c>
      <c r="AA30" s="6">
        <v>399</v>
      </c>
      <c r="AB30" s="6">
        <v>2648</v>
      </c>
      <c r="AC30" s="6">
        <v>519</v>
      </c>
      <c r="AD30" s="6">
        <v>479</v>
      </c>
      <c r="AE30" s="6">
        <v>118</v>
      </c>
      <c r="AF30" s="6">
        <v>186</v>
      </c>
      <c r="AG30" s="34">
        <f t="shared" si="5"/>
        <v>4349</v>
      </c>
      <c r="AH30" s="6">
        <v>9</v>
      </c>
      <c r="AI30" s="6">
        <v>9</v>
      </c>
      <c r="AJ30" s="6">
        <v>21</v>
      </c>
      <c r="AK30" s="6">
        <v>0</v>
      </c>
      <c r="AL30" s="6">
        <v>9</v>
      </c>
      <c r="AM30" s="34">
        <f t="shared" si="6"/>
        <v>48</v>
      </c>
      <c r="AN30" s="6">
        <v>15</v>
      </c>
      <c r="AO30" s="6">
        <v>15</v>
      </c>
      <c r="AP30" s="6">
        <v>33</v>
      </c>
      <c r="AQ30" s="6">
        <v>39</v>
      </c>
      <c r="AR30" s="6">
        <v>33</v>
      </c>
      <c r="AS30" s="34">
        <f t="shared" si="7"/>
        <v>135</v>
      </c>
      <c r="AT30" s="6">
        <v>93</v>
      </c>
      <c r="AU30" s="6">
        <v>141</v>
      </c>
      <c r="AV30" s="6">
        <v>145</v>
      </c>
      <c r="AW30" s="6">
        <v>81</v>
      </c>
      <c r="AX30" s="6">
        <v>57</v>
      </c>
      <c r="AY30" s="6">
        <v>69</v>
      </c>
      <c r="AZ30" s="6">
        <v>141</v>
      </c>
      <c r="BA30" s="6">
        <v>84</v>
      </c>
      <c r="BB30" s="6">
        <v>30</v>
      </c>
      <c r="BC30" s="6">
        <v>9</v>
      </c>
      <c r="BD30" s="34">
        <f t="shared" si="0"/>
        <v>5609</v>
      </c>
      <c r="BE30" s="6">
        <v>33</v>
      </c>
      <c r="BF30" s="6">
        <v>63</v>
      </c>
      <c r="BI30" s="37" t="s">
        <v>114</v>
      </c>
      <c r="BJ30" s="6">
        <v>6</v>
      </c>
      <c r="BK30" s="6">
        <v>-24</v>
      </c>
      <c r="BL30" s="6">
        <v>0</v>
      </c>
      <c r="BM30" s="6">
        <v>-9</v>
      </c>
      <c r="BN30" s="6">
        <v>-3</v>
      </c>
      <c r="BO30" s="6">
        <v>-3</v>
      </c>
      <c r="BP30" s="6">
        <v>0</v>
      </c>
      <c r="BQ30" s="6">
        <v>-14</v>
      </c>
      <c r="BR30" s="6">
        <v>-3</v>
      </c>
      <c r="BS30" s="6">
        <v>-9</v>
      </c>
      <c r="BT30" s="6">
        <v>0</v>
      </c>
      <c r="BU30" s="44">
        <v>0</v>
      </c>
      <c r="BV30" s="6">
        <v>-6</v>
      </c>
      <c r="BW30" s="6">
        <v>6</v>
      </c>
      <c r="BX30" s="6">
        <v>-6</v>
      </c>
      <c r="BY30" s="44">
        <v>0</v>
      </c>
      <c r="BZ30" s="6">
        <v>-12</v>
      </c>
      <c r="CA30" s="6">
        <v>9</v>
      </c>
      <c r="CB30" s="6">
        <v>-18</v>
      </c>
      <c r="CC30" s="6">
        <v>6</v>
      </c>
      <c r="CD30" s="6">
        <v>79</v>
      </c>
      <c r="CE30" s="6">
        <v>46</v>
      </c>
      <c r="CF30" s="6">
        <v>51</v>
      </c>
      <c r="CG30" s="6">
        <v>-12</v>
      </c>
      <c r="CH30" s="6">
        <v>201</v>
      </c>
      <c r="CI30" s="6">
        <v>0</v>
      </c>
    </row>
    <row r="31" spans="2:92" ht="12.75">
      <c r="B31" s="37" t="s">
        <v>111</v>
      </c>
      <c r="C31" s="44" t="s">
        <v>24</v>
      </c>
      <c r="D31" s="6">
        <v>0</v>
      </c>
      <c r="E31" s="6">
        <v>0</v>
      </c>
      <c r="F31" s="6">
        <v>3</v>
      </c>
      <c r="G31" s="44" t="s">
        <v>24</v>
      </c>
      <c r="H31" s="34">
        <f t="shared" si="1"/>
        <v>3</v>
      </c>
      <c r="I31" s="6">
        <v>3</v>
      </c>
      <c r="J31" s="6">
        <v>6</v>
      </c>
      <c r="K31" s="6">
        <v>15</v>
      </c>
      <c r="L31" s="6">
        <v>3</v>
      </c>
      <c r="M31" s="6">
        <v>3</v>
      </c>
      <c r="N31" s="34">
        <f t="shared" si="2"/>
        <v>30</v>
      </c>
      <c r="O31" s="6">
        <v>6</v>
      </c>
      <c r="P31" s="6">
        <v>3</v>
      </c>
      <c r="Q31" s="6">
        <v>3</v>
      </c>
      <c r="R31" s="44" t="s">
        <v>24</v>
      </c>
      <c r="S31" s="6">
        <v>3</v>
      </c>
      <c r="T31" s="34">
        <f t="shared" si="3"/>
        <v>15</v>
      </c>
      <c r="U31" s="6">
        <v>9</v>
      </c>
      <c r="V31" s="6">
        <v>3</v>
      </c>
      <c r="W31" s="6">
        <v>9</v>
      </c>
      <c r="X31" s="6">
        <v>9</v>
      </c>
      <c r="Y31" s="6">
        <v>12</v>
      </c>
      <c r="Z31" s="34">
        <f t="shared" si="4"/>
        <v>42</v>
      </c>
      <c r="AA31" s="6">
        <v>254</v>
      </c>
      <c r="AB31" s="6">
        <v>435</v>
      </c>
      <c r="AC31" s="6">
        <v>1592</v>
      </c>
      <c r="AD31" s="6">
        <v>415</v>
      </c>
      <c r="AE31" s="6">
        <v>69</v>
      </c>
      <c r="AF31" s="6">
        <v>168</v>
      </c>
      <c r="AG31" s="34">
        <f t="shared" si="5"/>
        <v>2933</v>
      </c>
      <c r="AH31" s="6">
        <v>9</v>
      </c>
      <c r="AI31" s="6">
        <v>3</v>
      </c>
      <c r="AJ31" s="6">
        <v>3</v>
      </c>
      <c r="AK31" s="6">
        <v>3</v>
      </c>
      <c r="AL31" s="6">
        <v>3</v>
      </c>
      <c r="AM31" s="34">
        <f t="shared" si="6"/>
        <v>21</v>
      </c>
      <c r="AN31" s="6">
        <v>9</v>
      </c>
      <c r="AO31" s="6">
        <v>9</v>
      </c>
      <c r="AP31" s="6">
        <v>54</v>
      </c>
      <c r="AQ31" s="6">
        <v>45</v>
      </c>
      <c r="AR31" s="6">
        <v>3</v>
      </c>
      <c r="AS31" s="34">
        <f t="shared" si="7"/>
        <v>120</v>
      </c>
      <c r="AT31" s="6">
        <v>24</v>
      </c>
      <c r="AU31" s="6">
        <v>42</v>
      </c>
      <c r="AV31" s="6">
        <v>24</v>
      </c>
      <c r="AW31" s="6">
        <v>27</v>
      </c>
      <c r="AX31" s="6">
        <v>6</v>
      </c>
      <c r="AY31" s="6">
        <v>24</v>
      </c>
      <c r="AZ31" s="6">
        <v>33</v>
      </c>
      <c r="BA31" s="6">
        <v>36</v>
      </c>
      <c r="BB31" s="6">
        <v>15</v>
      </c>
      <c r="BC31" s="6">
        <v>0</v>
      </c>
      <c r="BD31" s="34">
        <f t="shared" si="0"/>
        <v>3395</v>
      </c>
      <c r="BE31" s="45" t="s">
        <v>24</v>
      </c>
      <c r="BF31" s="6">
        <v>13</v>
      </c>
      <c r="BI31" s="37" t="s">
        <v>119</v>
      </c>
      <c r="BJ31" s="6">
        <v>74</v>
      </c>
      <c r="BK31" s="6">
        <v>24</v>
      </c>
      <c r="BL31" s="6">
        <v>18</v>
      </c>
      <c r="BM31" s="6">
        <v>15</v>
      </c>
      <c r="BN31" s="6">
        <v>3</v>
      </c>
      <c r="BO31" s="6">
        <v>91</v>
      </c>
      <c r="BP31" s="6">
        <v>-109</v>
      </c>
      <c r="BQ31" s="6">
        <v>-43</v>
      </c>
      <c r="BR31" s="6">
        <v>149</v>
      </c>
      <c r="BS31" s="6">
        <v>177</v>
      </c>
      <c r="BT31" s="6">
        <v>32</v>
      </c>
      <c r="BU31" s="6">
        <v>-9</v>
      </c>
      <c r="BV31" s="6">
        <v>15</v>
      </c>
      <c r="BW31" s="6">
        <v>-45</v>
      </c>
      <c r="BX31" s="6">
        <v>-14</v>
      </c>
      <c r="BY31" s="6">
        <v>21</v>
      </c>
      <c r="BZ31" s="6">
        <v>42</v>
      </c>
      <c r="CA31" s="6">
        <v>-9</v>
      </c>
      <c r="CB31" s="6">
        <v>18</v>
      </c>
      <c r="CC31" s="6">
        <v>9</v>
      </c>
      <c r="CD31" s="6">
        <v>12</v>
      </c>
      <c r="CE31" s="6">
        <v>-41</v>
      </c>
      <c r="CF31" s="6">
        <v>12</v>
      </c>
      <c r="CG31" s="6">
        <v>48</v>
      </c>
      <c r="CH31" s="6">
        <v>66</v>
      </c>
      <c r="CI31" s="6">
        <v>15</v>
      </c>
      <c r="CJ31" s="75">
        <v>0</v>
      </c>
      <c r="CK31" s="69"/>
      <c r="CL31" s="69"/>
      <c r="CM31" s="69"/>
      <c r="CN31" s="69"/>
    </row>
    <row r="32" spans="2:89" ht="12.75">
      <c r="B32" s="37" t="s">
        <v>112</v>
      </c>
      <c r="C32" s="6">
        <v>12</v>
      </c>
      <c r="D32" s="6">
        <v>0</v>
      </c>
      <c r="E32" s="44" t="s">
        <v>24</v>
      </c>
      <c r="F32" s="6">
        <v>18</v>
      </c>
      <c r="G32" s="6">
        <v>6</v>
      </c>
      <c r="H32" s="34">
        <f t="shared" si="1"/>
        <v>36</v>
      </c>
      <c r="I32" s="44" t="s">
        <v>24</v>
      </c>
      <c r="J32" s="6">
        <v>21</v>
      </c>
      <c r="K32" s="6">
        <v>12</v>
      </c>
      <c r="L32" s="6">
        <v>0</v>
      </c>
      <c r="M32" s="6">
        <v>15</v>
      </c>
      <c r="N32" s="34">
        <f t="shared" si="2"/>
        <v>48</v>
      </c>
      <c r="O32" s="44" t="s">
        <v>24</v>
      </c>
      <c r="P32" s="6">
        <v>3</v>
      </c>
      <c r="Q32" s="6">
        <v>9</v>
      </c>
      <c r="R32" s="6">
        <v>3</v>
      </c>
      <c r="S32" s="6">
        <v>3</v>
      </c>
      <c r="T32" s="34">
        <f t="shared" si="3"/>
        <v>18</v>
      </c>
      <c r="U32" s="6">
        <v>13</v>
      </c>
      <c r="V32" s="6">
        <v>6</v>
      </c>
      <c r="W32" s="6">
        <v>0</v>
      </c>
      <c r="X32" s="6">
        <v>15</v>
      </c>
      <c r="Y32" s="6">
        <v>18</v>
      </c>
      <c r="Z32" s="34">
        <f t="shared" si="4"/>
        <v>52</v>
      </c>
      <c r="AA32" s="6">
        <v>168</v>
      </c>
      <c r="AB32" s="6">
        <v>320</v>
      </c>
      <c r="AC32" s="6">
        <v>301</v>
      </c>
      <c r="AD32" s="6">
        <v>1748</v>
      </c>
      <c r="AE32" s="6">
        <v>93</v>
      </c>
      <c r="AF32" s="6">
        <v>165</v>
      </c>
      <c r="AG32" s="34">
        <f t="shared" si="5"/>
        <v>2795</v>
      </c>
      <c r="AH32" s="6">
        <v>15</v>
      </c>
      <c r="AI32" s="6">
        <v>3</v>
      </c>
      <c r="AJ32" s="6">
        <v>15</v>
      </c>
      <c r="AK32" s="6">
        <v>12</v>
      </c>
      <c r="AL32" s="6">
        <v>9</v>
      </c>
      <c r="AM32" s="34">
        <f t="shared" si="6"/>
        <v>54</v>
      </c>
      <c r="AN32" s="6">
        <v>39</v>
      </c>
      <c r="AO32" s="6">
        <v>3</v>
      </c>
      <c r="AP32" s="6">
        <v>36</v>
      </c>
      <c r="AQ32" s="6">
        <v>63</v>
      </c>
      <c r="AR32" s="6">
        <v>18</v>
      </c>
      <c r="AS32" s="34">
        <f t="shared" si="7"/>
        <v>159</v>
      </c>
      <c r="AT32" s="6">
        <v>57</v>
      </c>
      <c r="AU32" s="6">
        <v>63</v>
      </c>
      <c r="AV32" s="6">
        <v>57</v>
      </c>
      <c r="AW32" s="6">
        <v>36</v>
      </c>
      <c r="AX32" s="6">
        <v>33</v>
      </c>
      <c r="AY32" s="6">
        <v>42</v>
      </c>
      <c r="AZ32" s="6">
        <v>69</v>
      </c>
      <c r="BA32" s="6">
        <v>55</v>
      </c>
      <c r="BB32" s="6">
        <v>6</v>
      </c>
      <c r="BC32" s="6">
        <v>12</v>
      </c>
      <c r="BD32" s="34">
        <f t="shared" si="0"/>
        <v>3592</v>
      </c>
      <c r="BE32" s="6">
        <v>3</v>
      </c>
      <c r="BF32" s="6">
        <v>14</v>
      </c>
      <c r="BI32" s="37" t="s">
        <v>14</v>
      </c>
      <c r="BJ32" s="37">
        <v>52</v>
      </c>
      <c r="BK32" s="37">
        <v>107</v>
      </c>
      <c r="BL32" s="37">
        <v>77</v>
      </c>
      <c r="BM32" s="37">
        <v>36</v>
      </c>
      <c r="BN32" s="37">
        <v>27</v>
      </c>
      <c r="BO32" s="37">
        <v>45</v>
      </c>
      <c r="BP32" s="37">
        <v>-91</v>
      </c>
      <c r="BQ32" s="37">
        <v>-78</v>
      </c>
      <c r="BR32" s="37">
        <v>48</v>
      </c>
      <c r="BS32" s="37">
        <v>-102</v>
      </c>
      <c r="BT32" s="37">
        <v>-9</v>
      </c>
      <c r="BU32" s="37">
        <v>-9</v>
      </c>
      <c r="BV32" s="37">
        <v>-18</v>
      </c>
      <c r="BW32" s="37">
        <v>3</v>
      </c>
      <c r="BX32" s="37">
        <v>24</v>
      </c>
      <c r="BY32" s="37">
        <v>21</v>
      </c>
      <c r="BZ32" s="37">
        <v>33</v>
      </c>
      <c r="CA32" s="37">
        <v>-6</v>
      </c>
      <c r="CB32" s="37">
        <v>22</v>
      </c>
      <c r="CC32" s="37">
        <v>21</v>
      </c>
      <c r="CD32" s="37">
        <v>24</v>
      </c>
      <c r="CE32" s="37">
        <v>-127</v>
      </c>
      <c r="CF32" s="37">
        <v>60</v>
      </c>
      <c r="CG32" s="37">
        <v>6</v>
      </c>
      <c r="CH32" s="37">
        <v>127</v>
      </c>
      <c r="CI32" s="37">
        <v>143</v>
      </c>
      <c r="CJ32" s="37">
        <v>-25</v>
      </c>
      <c r="CK32" s="37">
        <v>0</v>
      </c>
    </row>
    <row r="33" spans="2:89" ht="18" customHeight="1">
      <c r="B33" s="37" t="s">
        <v>113</v>
      </c>
      <c r="C33" s="6">
        <v>18</v>
      </c>
      <c r="D33" s="6">
        <v>15</v>
      </c>
      <c r="E33" s="6">
        <v>44</v>
      </c>
      <c r="F33" s="6">
        <v>48</v>
      </c>
      <c r="G33" s="6">
        <v>31</v>
      </c>
      <c r="H33" s="34">
        <f t="shared" si="1"/>
        <v>156</v>
      </c>
      <c r="I33" s="6">
        <v>18</v>
      </c>
      <c r="J33" s="6">
        <v>35</v>
      </c>
      <c r="K33" s="6">
        <v>60</v>
      </c>
      <c r="L33" s="6">
        <v>30</v>
      </c>
      <c r="M33" s="6">
        <v>33</v>
      </c>
      <c r="N33" s="34">
        <f t="shared" si="2"/>
        <v>176</v>
      </c>
      <c r="O33" s="6">
        <v>9</v>
      </c>
      <c r="P33" s="6">
        <v>3</v>
      </c>
      <c r="Q33" s="6">
        <v>21</v>
      </c>
      <c r="R33" s="6">
        <v>3</v>
      </c>
      <c r="S33" s="6">
        <v>18</v>
      </c>
      <c r="T33" s="34">
        <f t="shared" si="3"/>
        <v>54</v>
      </c>
      <c r="U33" s="6">
        <v>9</v>
      </c>
      <c r="V33" s="6">
        <v>27</v>
      </c>
      <c r="W33" s="6">
        <v>9</v>
      </c>
      <c r="X33" s="6">
        <v>39</v>
      </c>
      <c r="Y33" s="6">
        <v>27</v>
      </c>
      <c r="Z33" s="34">
        <f t="shared" si="4"/>
        <v>111</v>
      </c>
      <c r="AA33" s="6">
        <v>185</v>
      </c>
      <c r="AB33" s="6">
        <v>119</v>
      </c>
      <c r="AC33" s="6">
        <v>109</v>
      </c>
      <c r="AD33" s="6">
        <v>106</v>
      </c>
      <c r="AE33" s="6">
        <v>2676</v>
      </c>
      <c r="AF33" s="6">
        <v>385</v>
      </c>
      <c r="AG33" s="34">
        <f t="shared" si="5"/>
        <v>3580</v>
      </c>
      <c r="AH33" s="6">
        <v>18</v>
      </c>
      <c r="AI33" s="6">
        <v>21</v>
      </c>
      <c r="AJ33" s="6">
        <v>18</v>
      </c>
      <c r="AK33" s="6">
        <v>27</v>
      </c>
      <c r="AL33" s="6">
        <v>18</v>
      </c>
      <c r="AM33" s="34">
        <f t="shared" si="6"/>
        <v>102</v>
      </c>
      <c r="AN33" s="6">
        <v>151</v>
      </c>
      <c r="AO33" s="6">
        <v>54</v>
      </c>
      <c r="AP33" s="6">
        <v>45</v>
      </c>
      <c r="AQ33" s="6">
        <v>33</v>
      </c>
      <c r="AR33" s="6">
        <v>24</v>
      </c>
      <c r="AS33" s="34">
        <f t="shared" si="7"/>
        <v>307</v>
      </c>
      <c r="AT33" s="6">
        <v>57</v>
      </c>
      <c r="AU33" s="6">
        <v>99</v>
      </c>
      <c r="AV33" s="6">
        <v>117</v>
      </c>
      <c r="AW33" s="6">
        <v>63</v>
      </c>
      <c r="AX33" s="6">
        <v>39</v>
      </c>
      <c r="AY33" s="6">
        <v>42</v>
      </c>
      <c r="AZ33" s="6">
        <v>51</v>
      </c>
      <c r="BA33" s="6">
        <v>63</v>
      </c>
      <c r="BB33" s="6">
        <v>39</v>
      </c>
      <c r="BC33" s="6">
        <v>15</v>
      </c>
      <c r="BD33" s="34">
        <f t="shared" si="0"/>
        <v>5071</v>
      </c>
      <c r="BE33" s="6">
        <v>3</v>
      </c>
      <c r="BF33" s="6">
        <v>67</v>
      </c>
      <c r="BI33" s="29" t="s">
        <v>41</v>
      </c>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39"/>
      <c r="CK33" s="39"/>
    </row>
    <row r="34" spans="2:58" ht="12.75">
      <c r="B34" s="37" t="s">
        <v>114</v>
      </c>
      <c r="C34" s="6">
        <v>0</v>
      </c>
      <c r="D34" s="6">
        <v>24</v>
      </c>
      <c r="E34" s="6">
        <v>9</v>
      </c>
      <c r="F34" s="6">
        <v>15</v>
      </c>
      <c r="G34" s="6">
        <v>9</v>
      </c>
      <c r="H34" s="34">
        <f t="shared" si="1"/>
        <v>57</v>
      </c>
      <c r="I34" s="6">
        <v>9</v>
      </c>
      <c r="J34" s="6">
        <v>6</v>
      </c>
      <c r="K34" s="6">
        <v>20</v>
      </c>
      <c r="L34" s="6">
        <v>6</v>
      </c>
      <c r="M34" s="6">
        <v>9</v>
      </c>
      <c r="N34" s="34">
        <f t="shared" si="2"/>
        <v>50</v>
      </c>
      <c r="O34" s="6">
        <v>6</v>
      </c>
      <c r="P34" s="44" t="s">
        <v>24</v>
      </c>
      <c r="Q34" s="6">
        <v>6</v>
      </c>
      <c r="R34" s="6">
        <v>0</v>
      </c>
      <c r="S34" s="6">
        <v>6</v>
      </c>
      <c r="T34" s="34">
        <f t="shared" si="3"/>
        <v>18</v>
      </c>
      <c r="U34" s="44" t="s">
        <v>24</v>
      </c>
      <c r="V34" s="6">
        <v>15</v>
      </c>
      <c r="W34" s="6">
        <v>0</v>
      </c>
      <c r="X34" s="6">
        <v>21</v>
      </c>
      <c r="Y34" s="6">
        <v>12</v>
      </c>
      <c r="Z34" s="34">
        <f t="shared" si="4"/>
        <v>48</v>
      </c>
      <c r="AA34" s="6">
        <v>69</v>
      </c>
      <c r="AB34" s="6">
        <v>140</v>
      </c>
      <c r="AC34" s="6">
        <v>117</v>
      </c>
      <c r="AD34" s="6">
        <v>177</v>
      </c>
      <c r="AE34" s="6">
        <v>184</v>
      </c>
      <c r="AF34" s="6">
        <v>2231</v>
      </c>
      <c r="AG34" s="34">
        <f t="shared" si="5"/>
        <v>2918</v>
      </c>
      <c r="AH34" s="6">
        <v>15</v>
      </c>
      <c r="AI34" s="6">
        <v>9</v>
      </c>
      <c r="AJ34" s="6">
        <v>3</v>
      </c>
      <c r="AK34" s="6">
        <v>6</v>
      </c>
      <c r="AL34" s="6">
        <v>6</v>
      </c>
      <c r="AM34" s="34">
        <f t="shared" si="6"/>
        <v>39</v>
      </c>
      <c r="AN34" s="6">
        <v>157</v>
      </c>
      <c r="AO34" s="6">
        <v>18</v>
      </c>
      <c r="AP34" s="6">
        <v>114</v>
      </c>
      <c r="AQ34" s="6">
        <v>178</v>
      </c>
      <c r="AR34" s="6">
        <v>33</v>
      </c>
      <c r="AS34" s="34">
        <f t="shared" si="7"/>
        <v>500</v>
      </c>
      <c r="AT34" s="6">
        <v>51</v>
      </c>
      <c r="AU34" s="6">
        <v>72</v>
      </c>
      <c r="AV34" s="6">
        <v>54</v>
      </c>
      <c r="AW34" s="6">
        <v>45</v>
      </c>
      <c r="AX34" s="6">
        <v>15</v>
      </c>
      <c r="AY34" s="6">
        <v>54</v>
      </c>
      <c r="AZ34" s="6">
        <v>40</v>
      </c>
      <c r="BA34" s="6">
        <v>27</v>
      </c>
      <c r="BB34" s="6">
        <v>30</v>
      </c>
      <c r="BC34" s="6">
        <v>18</v>
      </c>
      <c r="BD34" s="34">
        <f t="shared" si="0"/>
        <v>4036</v>
      </c>
      <c r="BE34" s="6">
        <v>3</v>
      </c>
      <c r="BF34" s="6">
        <v>36</v>
      </c>
    </row>
    <row r="35" spans="2:58" ht="12.75">
      <c r="B35" s="43" t="s">
        <v>151</v>
      </c>
      <c r="C35" s="34">
        <f>SUM(C29:C34)</f>
        <v>39</v>
      </c>
      <c r="D35" s="34">
        <f aca="true" t="shared" si="12" ref="D35:BF35">SUM(D29:D34)</f>
        <v>48</v>
      </c>
      <c r="E35" s="34">
        <f t="shared" si="12"/>
        <v>56</v>
      </c>
      <c r="F35" s="34">
        <f t="shared" si="12"/>
        <v>122</v>
      </c>
      <c r="G35" s="34">
        <f t="shared" si="12"/>
        <v>55</v>
      </c>
      <c r="H35" s="34">
        <f t="shared" si="12"/>
        <v>320</v>
      </c>
      <c r="I35" s="34">
        <f t="shared" si="12"/>
        <v>33</v>
      </c>
      <c r="J35" s="34">
        <f t="shared" si="12"/>
        <v>120</v>
      </c>
      <c r="K35" s="34">
        <f t="shared" si="12"/>
        <v>151</v>
      </c>
      <c r="L35" s="34">
        <f t="shared" si="12"/>
        <v>54</v>
      </c>
      <c r="M35" s="34">
        <f t="shared" si="12"/>
        <v>85</v>
      </c>
      <c r="N35" s="34">
        <f t="shared" si="12"/>
        <v>443</v>
      </c>
      <c r="O35" s="34">
        <f t="shared" si="12"/>
        <v>33</v>
      </c>
      <c r="P35" s="34">
        <f t="shared" si="12"/>
        <v>12</v>
      </c>
      <c r="Q35" s="34">
        <f t="shared" si="12"/>
        <v>39</v>
      </c>
      <c r="R35" s="34">
        <f t="shared" si="12"/>
        <v>9</v>
      </c>
      <c r="S35" s="34">
        <f t="shared" si="12"/>
        <v>33</v>
      </c>
      <c r="T35" s="34">
        <f t="shared" si="12"/>
        <v>126</v>
      </c>
      <c r="U35" s="34">
        <f t="shared" si="12"/>
        <v>43</v>
      </c>
      <c r="V35" s="34">
        <f t="shared" si="12"/>
        <v>93</v>
      </c>
      <c r="W35" s="34">
        <f t="shared" si="12"/>
        <v>42</v>
      </c>
      <c r="X35" s="34">
        <f t="shared" si="12"/>
        <v>147</v>
      </c>
      <c r="Y35" s="34">
        <f t="shared" si="12"/>
        <v>230</v>
      </c>
      <c r="Z35" s="34">
        <f t="shared" si="12"/>
        <v>555</v>
      </c>
      <c r="AA35" s="34">
        <f t="shared" si="12"/>
        <v>4103</v>
      </c>
      <c r="AB35" s="34">
        <f t="shared" si="12"/>
        <v>4033</v>
      </c>
      <c r="AC35" s="34">
        <f t="shared" si="12"/>
        <v>2871</v>
      </c>
      <c r="AD35" s="34">
        <f t="shared" si="12"/>
        <v>3143</v>
      </c>
      <c r="AE35" s="34">
        <f t="shared" si="12"/>
        <v>3317</v>
      </c>
      <c r="AF35" s="34">
        <f t="shared" si="12"/>
        <v>3283</v>
      </c>
      <c r="AG35" s="34">
        <f t="shared" si="12"/>
        <v>20750</v>
      </c>
      <c r="AH35" s="34">
        <f t="shared" si="12"/>
        <v>75</v>
      </c>
      <c r="AI35" s="34">
        <f t="shared" si="12"/>
        <v>51</v>
      </c>
      <c r="AJ35" s="34">
        <f t="shared" si="12"/>
        <v>60</v>
      </c>
      <c r="AK35" s="34">
        <f t="shared" si="12"/>
        <v>51</v>
      </c>
      <c r="AL35" s="34">
        <f t="shared" si="12"/>
        <v>48</v>
      </c>
      <c r="AM35" s="34">
        <f t="shared" si="12"/>
        <v>285</v>
      </c>
      <c r="AN35" s="34">
        <f t="shared" si="12"/>
        <v>398</v>
      </c>
      <c r="AO35" s="34">
        <f t="shared" si="12"/>
        <v>120</v>
      </c>
      <c r="AP35" s="34">
        <f t="shared" si="12"/>
        <v>306</v>
      </c>
      <c r="AQ35" s="34">
        <f t="shared" si="12"/>
        <v>409</v>
      </c>
      <c r="AR35" s="34">
        <f t="shared" si="12"/>
        <v>159</v>
      </c>
      <c r="AS35" s="34">
        <f t="shared" si="12"/>
        <v>1392</v>
      </c>
      <c r="AT35" s="34">
        <f t="shared" si="12"/>
        <v>300</v>
      </c>
      <c r="AU35" s="34">
        <f t="shared" si="12"/>
        <v>517</v>
      </c>
      <c r="AV35" s="34">
        <f t="shared" si="12"/>
        <v>436</v>
      </c>
      <c r="AW35" s="34">
        <f t="shared" si="12"/>
        <v>276</v>
      </c>
      <c r="AX35" s="34">
        <f t="shared" si="12"/>
        <v>201</v>
      </c>
      <c r="AY35" s="34">
        <f t="shared" si="12"/>
        <v>252</v>
      </c>
      <c r="AZ35" s="34">
        <f t="shared" si="12"/>
        <v>379</v>
      </c>
      <c r="BA35" s="34">
        <f t="shared" si="12"/>
        <v>320</v>
      </c>
      <c r="BB35" s="34">
        <f t="shared" si="12"/>
        <v>144</v>
      </c>
      <c r="BC35" s="34">
        <f t="shared" si="12"/>
        <v>63</v>
      </c>
      <c r="BD35" s="34">
        <f t="shared" si="0"/>
        <v>26759</v>
      </c>
      <c r="BE35" s="34">
        <f t="shared" si="12"/>
        <v>45</v>
      </c>
      <c r="BF35" s="34">
        <f t="shared" si="12"/>
        <v>239</v>
      </c>
    </row>
    <row r="36" spans="2:117" ht="12.75">
      <c r="B36" s="118" t="s">
        <v>302</v>
      </c>
      <c r="C36" s="6">
        <v>18</v>
      </c>
      <c r="D36" s="6">
        <v>30</v>
      </c>
      <c r="E36" s="6">
        <v>6</v>
      </c>
      <c r="F36" s="6">
        <v>24</v>
      </c>
      <c r="G36" s="6">
        <v>6</v>
      </c>
      <c r="H36" s="34">
        <f t="shared" si="1"/>
        <v>84</v>
      </c>
      <c r="I36" s="6">
        <v>24</v>
      </c>
      <c r="J36" s="6">
        <v>72</v>
      </c>
      <c r="K36" s="6">
        <v>81</v>
      </c>
      <c r="L36" s="6">
        <v>36</v>
      </c>
      <c r="M36" s="6">
        <v>93</v>
      </c>
      <c r="N36" s="34">
        <f t="shared" si="2"/>
        <v>306</v>
      </c>
      <c r="O36" s="6">
        <v>152</v>
      </c>
      <c r="P36" s="6">
        <v>48</v>
      </c>
      <c r="Q36" s="6">
        <v>111</v>
      </c>
      <c r="R36" s="6">
        <v>84</v>
      </c>
      <c r="S36" s="6">
        <v>262</v>
      </c>
      <c r="T36" s="34">
        <f t="shared" si="3"/>
        <v>657</v>
      </c>
      <c r="U36" s="44" t="s">
        <v>24</v>
      </c>
      <c r="V36" s="6">
        <v>0</v>
      </c>
      <c r="W36" s="6">
        <v>6</v>
      </c>
      <c r="X36" s="6">
        <v>3</v>
      </c>
      <c r="Y36" s="6">
        <v>3</v>
      </c>
      <c r="Z36" s="34">
        <f t="shared" si="4"/>
        <v>12</v>
      </c>
      <c r="AA36" s="6">
        <v>3</v>
      </c>
      <c r="AB36" s="6">
        <v>24</v>
      </c>
      <c r="AC36" s="44" t="s">
        <v>24</v>
      </c>
      <c r="AD36" s="6">
        <v>0</v>
      </c>
      <c r="AE36" s="6">
        <v>6</v>
      </c>
      <c r="AF36" s="6">
        <v>3</v>
      </c>
      <c r="AG36" s="34">
        <f t="shared" si="5"/>
        <v>36</v>
      </c>
      <c r="AH36" s="6">
        <v>5276</v>
      </c>
      <c r="AI36" s="6">
        <v>204</v>
      </c>
      <c r="AJ36" s="6">
        <v>36</v>
      </c>
      <c r="AK36" s="6">
        <v>343</v>
      </c>
      <c r="AL36" s="6">
        <v>72</v>
      </c>
      <c r="AM36" s="34">
        <f t="shared" si="6"/>
        <v>5931</v>
      </c>
      <c r="AN36" s="6">
        <v>6</v>
      </c>
      <c r="AO36" s="6">
        <v>24</v>
      </c>
      <c r="AP36" s="6">
        <v>27</v>
      </c>
      <c r="AQ36" s="6">
        <v>3</v>
      </c>
      <c r="AR36" s="6">
        <v>12</v>
      </c>
      <c r="AS36" s="34">
        <f t="shared" si="7"/>
        <v>72</v>
      </c>
      <c r="AT36" s="6">
        <v>36</v>
      </c>
      <c r="AU36" s="6">
        <v>168</v>
      </c>
      <c r="AV36" s="6">
        <v>141</v>
      </c>
      <c r="AW36" s="6">
        <v>48</v>
      </c>
      <c r="AX36" s="6">
        <v>81</v>
      </c>
      <c r="AY36" s="6">
        <v>78</v>
      </c>
      <c r="AZ36" s="6">
        <v>79</v>
      </c>
      <c r="BA36" s="6">
        <v>102</v>
      </c>
      <c r="BB36" s="6">
        <v>45</v>
      </c>
      <c r="BC36" s="6">
        <v>9</v>
      </c>
      <c r="BD36" s="34">
        <f t="shared" si="0"/>
        <v>7885</v>
      </c>
      <c r="BE36" s="6">
        <v>0</v>
      </c>
      <c r="BF36" s="6">
        <v>114</v>
      </c>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12"/>
      <c r="DM36" s="12"/>
    </row>
    <row r="37" spans="2:58" ht="12.75">
      <c r="B37" s="118" t="s">
        <v>9</v>
      </c>
      <c r="C37" s="6">
        <v>33</v>
      </c>
      <c r="D37" s="6">
        <v>37</v>
      </c>
      <c r="E37" s="44" t="s">
        <v>24</v>
      </c>
      <c r="F37" s="6">
        <v>18</v>
      </c>
      <c r="G37" s="6">
        <v>9</v>
      </c>
      <c r="H37" s="34">
        <f t="shared" si="1"/>
        <v>97</v>
      </c>
      <c r="I37" s="6">
        <v>3</v>
      </c>
      <c r="J37" s="6">
        <v>109</v>
      </c>
      <c r="K37" s="6">
        <v>96</v>
      </c>
      <c r="L37" s="6">
        <v>124</v>
      </c>
      <c r="M37" s="6">
        <v>126</v>
      </c>
      <c r="N37" s="34">
        <f t="shared" si="2"/>
        <v>458</v>
      </c>
      <c r="O37" s="6">
        <v>39</v>
      </c>
      <c r="P37" s="6">
        <v>9</v>
      </c>
      <c r="Q37" s="6">
        <v>24</v>
      </c>
      <c r="R37" s="6">
        <v>18</v>
      </c>
      <c r="S37" s="6">
        <v>51</v>
      </c>
      <c r="T37" s="34">
        <f t="shared" si="3"/>
        <v>141</v>
      </c>
      <c r="U37" s="6">
        <v>0</v>
      </c>
      <c r="V37" s="6">
        <v>3</v>
      </c>
      <c r="W37" s="6">
        <v>12</v>
      </c>
      <c r="X37" s="6">
        <v>3</v>
      </c>
      <c r="Y37" s="6">
        <v>6</v>
      </c>
      <c r="Z37" s="34">
        <f t="shared" si="4"/>
        <v>24</v>
      </c>
      <c r="AA37" s="6">
        <v>3</v>
      </c>
      <c r="AB37" s="6">
        <v>12</v>
      </c>
      <c r="AC37" s="6">
        <v>6</v>
      </c>
      <c r="AD37" s="6">
        <v>0</v>
      </c>
      <c r="AE37" s="6">
        <v>18</v>
      </c>
      <c r="AF37" s="6">
        <v>9</v>
      </c>
      <c r="AG37" s="34">
        <f t="shared" si="5"/>
        <v>48</v>
      </c>
      <c r="AH37" s="6">
        <v>130</v>
      </c>
      <c r="AI37" s="6">
        <v>2009</v>
      </c>
      <c r="AJ37" s="6">
        <v>116</v>
      </c>
      <c r="AK37" s="6">
        <v>373</v>
      </c>
      <c r="AL37" s="6">
        <v>186</v>
      </c>
      <c r="AM37" s="34">
        <f t="shared" si="6"/>
        <v>2814</v>
      </c>
      <c r="AN37" s="6">
        <v>12</v>
      </c>
      <c r="AO37" s="6">
        <v>15</v>
      </c>
      <c r="AP37" s="6">
        <v>24</v>
      </c>
      <c r="AQ37" s="6">
        <v>9</v>
      </c>
      <c r="AR37" s="6">
        <v>26</v>
      </c>
      <c r="AS37" s="34">
        <f t="shared" si="7"/>
        <v>86</v>
      </c>
      <c r="AT37" s="6">
        <v>77</v>
      </c>
      <c r="AU37" s="6">
        <v>183</v>
      </c>
      <c r="AV37" s="6">
        <v>181</v>
      </c>
      <c r="AW37" s="6">
        <v>102</v>
      </c>
      <c r="AX37" s="6">
        <v>93</v>
      </c>
      <c r="AY37" s="6">
        <v>78</v>
      </c>
      <c r="AZ37" s="6">
        <v>75</v>
      </c>
      <c r="BA37" s="6">
        <v>111</v>
      </c>
      <c r="BB37" s="6">
        <v>54</v>
      </c>
      <c r="BC37" s="6">
        <v>15</v>
      </c>
      <c r="BD37" s="34">
        <f t="shared" si="0"/>
        <v>4637</v>
      </c>
      <c r="BE37" s="6">
        <v>3</v>
      </c>
      <c r="BF37" s="6">
        <v>143</v>
      </c>
    </row>
    <row r="38" spans="2:58" ht="12.75">
      <c r="B38" s="37" t="s">
        <v>10</v>
      </c>
      <c r="C38" s="6">
        <v>126</v>
      </c>
      <c r="D38" s="6">
        <v>12</v>
      </c>
      <c r="E38" s="6">
        <v>12</v>
      </c>
      <c r="F38" s="6">
        <v>42</v>
      </c>
      <c r="G38" s="6">
        <v>9</v>
      </c>
      <c r="H38" s="34">
        <f t="shared" si="1"/>
        <v>201</v>
      </c>
      <c r="I38" s="6">
        <v>9</v>
      </c>
      <c r="J38" s="6">
        <v>96</v>
      </c>
      <c r="K38" s="6">
        <v>85</v>
      </c>
      <c r="L38" s="6">
        <v>57</v>
      </c>
      <c r="M38" s="6">
        <v>42</v>
      </c>
      <c r="N38" s="34">
        <f t="shared" si="2"/>
        <v>289</v>
      </c>
      <c r="O38" s="6">
        <v>21</v>
      </c>
      <c r="P38" s="6">
        <v>3</v>
      </c>
      <c r="Q38" s="6">
        <v>21</v>
      </c>
      <c r="R38" s="6">
        <v>12</v>
      </c>
      <c r="S38" s="6">
        <v>27</v>
      </c>
      <c r="T38" s="34">
        <f t="shared" si="3"/>
        <v>84</v>
      </c>
      <c r="U38" s="44" t="s">
        <v>24</v>
      </c>
      <c r="V38" s="6">
        <v>0</v>
      </c>
      <c r="W38" s="6">
        <v>3</v>
      </c>
      <c r="X38" s="6">
        <v>3</v>
      </c>
      <c r="Y38" s="6">
        <v>12</v>
      </c>
      <c r="Z38" s="34">
        <f t="shared" si="4"/>
        <v>18</v>
      </c>
      <c r="AA38" s="6">
        <v>3</v>
      </c>
      <c r="AB38" s="6">
        <v>26</v>
      </c>
      <c r="AC38" s="6">
        <v>3</v>
      </c>
      <c r="AD38" s="6">
        <v>0</v>
      </c>
      <c r="AE38" s="6">
        <v>6</v>
      </c>
      <c r="AF38" s="6">
        <v>0</v>
      </c>
      <c r="AG38" s="34">
        <f t="shared" si="5"/>
        <v>38</v>
      </c>
      <c r="AH38" s="6">
        <v>45</v>
      </c>
      <c r="AI38" s="6">
        <v>105</v>
      </c>
      <c r="AJ38" s="6">
        <v>3132</v>
      </c>
      <c r="AK38" s="6">
        <v>24</v>
      </c>
      <c r="AL38" s="6">
        <v>90</v>
      </c>
      <c r="AM38" s="34">
        <f t="shared" si="6"/>
        <v>3396</v>
      </c>
      <c r="AN38" s="6">
        <v>18</v>
      </c>
      <c r="AO38" s="6">
        <v>42</v>
      </c>
      <c r="AP38" s="6">
        <v>30</v>
      </c>
      <c r="AQ38" s="6">
        <v>6</v>
      </c>
      <c r="AR38" s="6">
        <v>33</v>
      </c>
      <c r="AS38" s="34">
        <f t="shared" si="7"/>
        <v>129</v>
      </c>
      <c r="AT38" s="6">
        <v>48</v>
      </c>
      <c r="AU38" s="6">
        <v>213</v>
      </c>
      <c r="AV38" s="6">
        <v>259</v>
      </c>
      <c r="AW38" s="6">
        <v>97</v>
      </c>
      <c r="AX38" s="6">
        <v>99</v>
      </c>
      <c r="AY38" s="6">
        <v>105</v>
      </c>
      <c r="AZ38" s="6">
        <v>60</v>
      </c>
      <c r="BA38" s="6">
        <v>126</v>
      </c>
      <c r="BB38" s="6">
        <v>93</v>
      </c>
      <c r="BC38" s="6">
        <v>27</v>
      </c>
      <c r="BD38" s="34">
        <f t="shared" si="0"/>
        <v>5282</v>
      </c>
      <c r="BE38" s="45" t="s">
        <v>24</v>
      </c>
      <c r="BF38" s="6">
        <v>147</v>
      </c>
    </row>
    <row r="39" spans="2:58" ht="12.75">
      <c r="B39" s="37" t="s">
        <v>11</v>
      </c>
      <c r="C39" s="6">
        <v>27</v>
      </c>
      <c r="D39" s="6">
        <v>15</v>
      </c>
      <c r="E39" s="44" t="s">
        <v>24</v>
      </c>
      <c r="F39" s="6">
        <v>18</v>
      </c>
      <c r="G39" s="6">
        <v>0</v>
      </c>
      <c r="H39" s="34">
        <f t="shared" si="1"/>
        <v>60</v>
      </c>
      <c r="I39" s="6">
        <v>9</v>
      </c>
      <c r="J39" s="6">
        <v>21</v>
      </c>
      <c r="K39" s="6">
        <v>45</v>
      </c>
      <c r="L39" s="6">
        <v>36</v>
      </c>
      <c r="M39" s="6">
        <v>45</v>
      </c>
      <c r="N39" s="34">
        <f t="shared" si="2"/>
        <v>156</v>
      </c>
      <c r="O39" s="6">
        <v>60</v>
      </c>
      <c r="P39" s="6">
        <v>9</v>
      </c>
      <c r="Q39" s="6">
        <v>27</v>
      </c>
      <c r="R39" s="6">
        <v>54</v>
      </c>
      <c r="S39" s="6">
        <v>57</v>
      </c>
      <c r="T39" s="34">
        <f t="shared" si="3"/>
        <v>207</v>
      </c>
      <c r="U39" s="6">
        <v>0</v>
      </c>
      <c r="V39" s="6">
        <v>3</v>
      </c>
      <c r="W39" s="6">
        <v>3</v>
      </c>
      <c r="X39" s="6">
        <v>6</v>
      </c>
      <c r="Y39" s="6">
        <v>3</v>
      </c>
      <c r="Z39" s="34">
        <f t="shared" si="4"/>
        <v>15</v>
      </c>
      <c r="AA39" s="6">
        <v>0</v>
      </c>
      <c r="AB39" s="6">
        <v>15</v>
      </c>
      <c r="AC39" s="44" t="s">
        <v>24</v>
      </c>
      <c r="AD39" s="6">
        <v>6</v>
      </c>
      <c r="AE39" s="6">
        <v>0</v>
      </c>
      <c r="AF39" s="6">
        <v>0</v>
      </c>
      <c r="AG39" s="34">
        <f t="shared" si="5"/>
        <v>21</v>
      </c>
      <c r="AH39" s="6">
        <v>270</v>
      </c>
      <c r="AI39" s="6">
        <v>243</v>
      </c>
      <c r="AJ39" s="6">
        <v>24</v>
      </c>
      <c r="AK39" s="6">
        <v>4482</v>
      </c>
      <c r="AL39" s="6">
        <v>75</v>
      </c>
      <c r="AM39" s="34">
        <f t="shared" si="6"/>
        <v>5094</v>
      </c>
      <c r="AN39" s="6">
        <v>3</v>
      </c>
      <c r="AO39" s="6">
        <v>12</v>
      </c>
      <c r="AP39" s="6">
        <v>18</v>
      </c>
      <c r="AQ39" s="6">
        <v>9</v>
      </c>
      <c r="AR39" s="6">
        <v>3</v>
      </c>
      <c r="AS39" s="34">
        <f t="shared" si="7"/>
        <v>45</v>
      </c>
      <c r="AT39" s="6">
        <v>30</v>
      </c>
      <c r="AU39" s="6">
        <v>93</v>
      </c>
      <c r="AV39" s="6">
        <v>93</v>
      </c>
      <c r="AW39" s="6">
        <v>51</v>
      </c>
      <c r="AX39" s="6">
        <v>54</v>
      </c>
      <c r="AY39" s="6">
        <v>63</v>
      </c>
      <c r="AZ39" s="6">
        <v>72</v>
      </c>
      <c r="BA39" s="6">
        <v>48</v>
      </c>
      <c r="BB39" s="6">
        <v>33</v>
      </c>
      <c r="BC39" s="6">
        <v>9</v>
      </c>
      <c r="BD39" s="34">
        <f t="shared" si="0"/>
        <v>6144</v>
      </c>
      <c r="BE39" s="6">
        <v>3</v>
      </c>
      <c r="BF39" s="6">
        <v>69</v>
      </c>
    </row>
    <row r="40" spans="2:58" ht="12.75">
      <c r="B40" s="37" t="s">
        <v>152</v>
      </c>
      <c r="C40" s="6">
        <v>6</v>
      </c>
      <c r="D40" s="6">
        <v>15</v>
      </c>
      <c r="E40" s="6">
        <v>0</v>
      </c>
      <c r="F40" s="6">
        <v>6</v>
      </c>
      <c r="G40" s="6">
        <v>3</v>
      </c>
      <c r="H40" s="34">
        <f t="shared" si="1"/>
        <v>30</v>
      </c>
      <c r="I40" s="6">
        <v>9</v>
      </c>
      <c r="J40" s="6">
        <v>72</v>
      </c>
      <c r="K40" s="6">
        <v>66</v>
      </c>
      <c r="L40" s="6">
        <v>33</v>
      </c>
      <c r="M40" s="6">
        <v>24</v>
      </c>
      <c r="N40" s="34">
        <f t="shared" si="2"/>
        <v>204</v>
      </c>
      <c r="O40" s="6">
        <v>30</v>
      </c>
      <c r="P40" s="6">
        <v>3</v>
      </c>
      <c r="Q40" s="6">
        <v>24</v>
      </c>
      <c r="R40" s="6">
        <v>33</v>
      </c>
      <c r="S40" s="6">
        <v>42</v>
      </c>
      <c r="T40" s="34">
        <f t="shared" si="3"/>
        <v>132</v>
      </c>
      <c r="U40" s="44" t="s">
        <v>24</v>
      </c>
      <c r="V40" s="6">
        <v>6</v>
      </c>
      <c r="W40" s="6">
        <v>6</v>
      </c>
      <c r="X40" s="6">
        <v>6</v>
      </c>
      <c r="Y40" s="6">
        <v>0</v>
      </c>
      <c r="Z40" s="34">
        <f t="shared" si="4"/>
        <v>18</v>
      </c>
      <c r="AA40" s="6">
        <v>0</v>
      </c>
      <c r="AB40" s="6">
        <v>12</v>
      </c>
      <c r="AC40" s="44" t="s">
        <v>24</v>
      </c>
      <c r="AD40" s="6">
        <v>0</v>
      </c>
      <c r="AE40" s="6">
        <v>6</v>
      </c>
      <c r="AF40" s="6">
        <v>12</v>
      </c>
      <c r="AG40" s="34">
        <f t="shared" si="5"/>
        <v>30</v>
      </c>
      <c r="AH40" s="6">
        <v>66</v>
      </c>
      <c r="AI40" s="6">
        <v>231</v>
      </c>
      <c r="AJ40" s="6">
        <v>88</v>
      </c>
      <c r="AK40" s="6">
        <v>111</v>
      </c>
      <c r="AL40" s="6">
        <v>3630</v>
      </c>
      <c r="AM40" s="34">
        <f t="shared" si="6"/>
        <v>4126</v>
      </c>
      <c r="AN40" s="6">
        <v>9</v>
      </c>
      <c r="AO40" s="6">
        <v>12</v>
      </c>
      <c r="AP40" s="6">
        <v>24</v>
      </c>
      <c r="AQ40" s="6">
        <v>15</v>
      </c>
      <c r="AR40" s="6">
        <v>21</v>
      </c>
      <c r="AS40" s="34">
        <f t="shared" si="7"/>
        <v>81</v>
      </c>
      <c r="AT40" s="6">
        <v>27</v>
      </c>
      <c r="AU40" s="6">
        <v>180</v>
      </c>
      <c r="AV40" s="6">
        <v>151</v>
      </c>
      <c r="AW40" s="6">
        <v>102</v>
      </c>
      <c r="AX40" s="6">
        <v>39</v>
      </c>
      <c r="AY40" s="6">
        <v>140</v>
      </c>
      <c r="AZ40" s="6">
        <v>78</v>
      </c>
      <c r="BA40" s="6">
        <v>129</v>
      </c>
      <c r="BB40" s="6">
        <v>87</v>
      </c>
      <c r="BC40" s="6">
        <v>21</v>
      </c>
      <c r="BD40" s="34">
        <f t="shared" si="0"/>
        <v>5575</v>
      </c>
      <c r="BE40" s="6">
        <v>15</v>
      </c>
      <c r="BF40" s="6">
        <v>576</v>
      </c>
    </row>
    <row r="41" spans="2:58" ht="12.75">
      <c r="B41" s="43" t="s">
        <v>153</v>
      </c>
      <c r="C41" s="34">
        <f>SUM(C36:C40)</f>
        <v>210</v>
      </c>
      <c r="D41" s="34">
        <f aca="true" t="shared" si="13" ref="D41:BF41">SUM(D36:D40)</f>
        <v>109</v>
      </c>
      <c r="E41" s="34">
        <f t="shared" si="13"/>
        <v>18</v>
      </c>
      <c r="F41" s="34">
        <f t="shared" si="13"/>
        <v>108</v>
      </c>
      <c r="G41" s="34">
        <f t="shared" si="13"/>
        <v>27</v>
      </c>
      <c r="H41" s="34">
        <f t="shared" si="13"/>
        <v>472</v>
      </c>
      <c r="I41" s="34">
        <f t="shared" si="13"/>
        <v>54</v>
      </c>
      <c r="J41" s="34">
        <f t="shared" si="13"/>
        <v>370</v>
      </c>
      <c r="K41" s="34">
        <f t="shared" si="13"/>
        <v>373</v>
      </c>
      <c r="L41" s="34">
        <f t="shared" si="13"/>
        <v>286</v>
      </c>
      <c r="M41" s="34">
        <f t="shared" si="13"/>
        <v>330</v>
      </c>
      <c r="N41" s="34">
        <f t="shared" si="13"/>
        <v>1413</v>
      </c>
      <c r="O41" s="34">
        <f t="shared" si="13"/>
        <v>302</v>
      </c>
      <c r="P41" s="34">
        <f t="shared" si="13"/>
        <v>72</v>
      </c>
      <c r="Q41" s="34">
        <f t="shared" si="13"/>
        <v>207</v>
      </c>
      <c r="R41" s="34">
        <f t="shared" si="13"/>
        <v>201</v>
      </c>
      <c r="S41" s="34">
        <f t="shared" si="13"/>
        <v>439</v>
      </c>
      <c r="T41" s="34">
        <f t="shared" si="13"/>
        <v>1221</v>
      </c>
      <c r="U41" s="34">
        <f t="shared" si="13"/>
        <v>0</v>
      </c>
      <c r="V41" s="34">
        <f t="shared" si="13"/>
        <v>12</v>
      </c>
      <c r="W41" s="34">
        <f t="shared" si="13"/>
        <v>30</v>
      </c>
      <c r="X41" s="34">
        <f t="shared" si="13"/>
        <v>21</v>
      </c>
      <c r="Y41" s="34">
        <f t="shared" si="13"/>
        <v>24</v>
      </c>
      <c r="Z41" s="34">
        <f t="shared" si="13"/>
        <v>87</v>
      </c>
      <c r="AA41" s="34">
        <f t="shared" si="13"/>
        <v>9</v>
      </c>
      <c r="AB41" s="34">
        <f t="shared" si="13"/>
        <v>89</v>
      </c>
      <c r="AC41" s="34">
        <f t="shared" si="13"/>
        <v>9</v>
      </c>
      <c r="AD41" s="34">
        <f t="shared" si="13"/>
        <v>6</v>
      </c>
      <c r="AE41" s="34">
        <f t="shared" si="13"/>
        <v>36</v>
      </c>
      <c r="AF41" s="34">
        <f t="shared" si="13"/>
        <v>24</v>
      </c>
      <c r="AG41" s="34">
        <f t="shared" si="13"/>
        <v>173</v>
      </c>
      <c r="AH41" s="34">
        <f t="shared" si="13"/>
        <v>5787</v>
      </c>
      <c r="AI41" s="34">
        <f t="shared" si="13"/>
        <v>2792</v>
      </c>
      <c r="AJ41" s="34">
        <f t="shared" si="13"/>
        <v>3396</v>
      </c>
      <c r="AK41" s="34">
        <f t="shared" si="13"/>
        <v>5333</v>
      </c>
      <c r="AL41" s="34">
        <f t="shared" si="13"/>
        <v>4053</v>
      </c>
      <c r="AM41" s="34">
        <f t="shared" si="13"/>
        <v>21361</v>
      </c>
      <c r="AN41" s="34">
        <f t="shared" si="13"/>
        <v>48</v>
      </c>
      <c r="AO41" s="34">
        <f t="shared" si="13"/>
        <v>105</v>
      </c>
      <c r="AP41" s="34">
        <f t="shared" si="13"/>
        <v>123</v>
      </c>
      <c r="AQ41" s="34">
        <f t="shared" si="13"/>
        <v>42</v>
      </c>
      <c r="AR41" s="34">
        <f t="shared" si="13"/>
        <v>95</v>
      </c>
      <c r="AS41" s="34">
        <f t="shared" si="13"/>
        <v>413</v>
      </c>
      <c r="AT41" s="34">
        <f t="shared" si="13"/>
        <v>218</v>
      </c>
      <c r="AU41" s="34">
        <f t="shared" si="13"/>
        <v>837</v>
      </c>
      <c r="AV41" s="34">
        <f t="shared" si="13"/>
        <v>825</v>
      </c>
      <c r="AW41" s="34">
        <f t="shared" si="13"/>
        <v>400</v>
      </c>
      <c r="AX41" s="34">
        <f t="shared" si="13"/>
        <v>366</v>
      </c>
      <c r="AY41" s="34">
        <f t="shared" si="13"/>
        <v>464</v>
      </c>
      <c r="AZ41" s="34">
        <f t="shared" si="13"/>
        <v>364</v>
      </c>
      <c r="BA41" s="34">
        <f t="shared" si="13"/>
        <v>516</v>
      </c>
      <c r="BB41" s="34">
        <f t="shared" si="13"/>
        <v>312</v>
      </c>
      <c r="BC41" s="34">
        <f t="shared" si="13"/>
        <v>81</v>
      </c>
      <c r="BD41" s="34">
        <f t="shared" si="0"/>
        <v>29523</v>
      </c>
      <c r="BE41" s="34">
        <f t="shared" si="13"/>
        <v>21</v>
      </c>
      <c r="BF41" s="34">
        <f t="shared" si="13"/>
        <v>1049</v>
      </c>
    </row>
    <row r="42" spans="2:58" ht="12.75">
      <c r="B42" s="37" t="s">
        <v>12</v>
      </c>
      <c r="C42" s="6">
        <v>39</v>
      </c>
      <c r="D42" s="6">
        <v>36</v>
      </c>
      <c r="E42" s="6">
        <v>103</v>
      </c>
      <c r="F42" s="6">
        <v>60</v>
      </c>
      <c r="G42" s="6">
        <v>15</v>
      </c>
      <c r="H42" s="34">
        <f t="shared" si="1"/>
        <v>253</v>
      </c>
      <c r="I42" s="6">
        <v>0</v>
      </c>
      <c r="J42" s="6">
        <v>51</v>
      </c>
      <c r="K42" s="6">
        <v>36</v>
      </c>
      <c r="L42" s="6">
        <v>6</v>
      </c>
      <c r="M42" s="6">
        <v>15</v>
      </c>
      <c r="N42" s="34">
        <f t="shared" si="2"/>
        <v>108</v>
      </c>
      <c r="O42" s="6">
        <v>21</v>
      </c>
      <c r="P42" s="44" t="s">
        <v>24</v>
      </c>
      <c r="Q42" s="6">
        <v>6</v>
      </c>
      <c r="R42" s="6">
        <v>9</v>
      </c>
      <c r="S42" s="6">
        <v>6</v>
      </c>
      <c r="T42" s="34">
        <f t="shared" si="3"/>
        <v>42</v>
      </c>
      <c r="U42" s="44" t="s">
        <v>24</v>
      </c>
      <c r="V42" s="6">
        <v>12</v>
      </c>
      <c r="W42" s="6">
        <v>9</v>
      </c>
      <c r="X42" s="6">
        <v>19</v>
      </c>
      <c r="Y42" s="6">
        <v>0</v>
      </c>
      <c r="Z42" s="34">
        <f t="shared" si="4"/>
        <v>40</v>
      </c>
      <c r="AA42" s="6">
        <v>9</v>
      </c>
      <c r="AB42" s="6">
        <v>21</v>
      </c>
      <c r="AC42" s="6">
        <v>6</v>
      </c>
      <c r="AD42" s="6">
        <v>48</v>
      </c>
      <c r="AE42" s="6">
        <v>63</v>
      </c>
      <c r="AF42" s="6">
        <v>111</v>
      </c>
      <c r="AG42" s="34">
        <f t="shared" si="5"/>
        <v>258</v>
      </c>
      <c r="AH42" s="6">
        <v>9</v>
      </c>
      <c r="AI42" s="6">
        <v>9</v>
      </c>
      <c r="AJ42" s="6">
        <v>21</v>
      </c>
      <c r="AK42" s="44" t="s">
        <v>24</v>
      </c>
      <c r="AL42" s="6">
        <v>6</v>
      </c>
      <c r="AM42" s="34">
        <f t="shared" si="6"/>
        <v>45</v>
      </c>
      <c r="AN42" s="6">
        <v>2646</v>
      </c>
      <c r="AO42" s="6">
        <v>271</v>
      </c>
      <c r="AP42" s="6">
        <v>347</v>
      </c>
      <c r="AQ42" s="6">
        <v>24</v>
      </c>
      <c r="AR42" s="6">
        <v>99</v>
      </c>
      <c r="AS42" s="34">
        <f t="shared" si="7"/>
        <v>3387</v>
      </c>
      <c r="AT42" s="6">
        <v>69</v>
      </c>
      <c r="AU42" s="6">
        <v>147</v>
      </c>
      <c r="AV42" s="6">
        <v>96</v>
      </c>
      <c r="AW42" s="6">
        <v>45</v>
      </c>
      <c r="AX42" s="6">
        <v>42</v>
      </c>
      <c r="AY42" s="6">
        <v>39</v>
      </c>
      <c r="AZ42" s="6">
        <v>51</v>
      </c>
      <c r="BA42" s="6">
        <v>63</v>
      </c>
      <c r="BB42" s="6">
        <v>27</v>
      </c>
      <c r="BC42" s="6">
        <v>12</v>
      </c>
      <c r="BD42" s="34">
        <f t="shared" si="0"/>
        <v>4724</v>
      </c>
      <c r="BE42" s="6">
        <v>9</v>
      </c>
      <c r="BF42" s="6">
        <v>40</v>
      </c>
    </row>
    <row r="43" spans="2:58" ht="12.75">
      <c r="B43" s="37" t="s">
        <v>13</v>
      </c>
      <c r="C43" s="6">
        <v>88</v>
      </c>
      <c r="D43" s="6">
        <v>63</v>
      </c>
      <c r="E43" s="6">
        <v>9</v>
      </c>
      <c r="F43" s="6">
        <v>45</v>
      </c>
      <c r="G43" s="6">
        <v>12</v>
      </c>
      <c r="H43" s="34">
        <f t="shared" si="1"/>
        <v>217</v>
      </c>
      <c r="I43" s="6">
        <v>0</v>
      </c>
      <c r="J43" s="6">
        <v>39</v>
      </c>
      <c r="K43" s="6">
        <v>39</v>
      </c>
      <c r="L43" s="6">
        <v>27</v>
      </c>
      <c r="M43" s="6">
        <v>36</v>
      </c>
      <c r="N43" s="34">
        <f t="shared" si="2"/>
        <v>141</v>
      </c>
      <c r="O43" s="6">
        <v>0</v>
      </c>
      <c r="P43" s="6">
        <v>9</v>
      </c>
      <c r="Q43" s="6">
        <v>30</v>
      </c>
      <c r="R43" s="6">
        <v>6</v>
      </c>
      <c r="S43" s="6">
        <v>12</v>
      </c>
      <c r="T43" s="34">
        <f t="shared" si="3"/>
        <v>57</v>
      </c>
      <c r="U43" s="6">
        <v>3</v>
      </c>
      <c r="V43" s="6">
        <v>0</v>
      </c>
      <c r="W43" s="6">
        <v>3</v>
      </c>
      <c r="X43" s="6">
        <v>33</v>
      </c>
      <c r="Y43" s="6">
        <v>15</v>
      </c>
      <c r="Z43" s="34">
        <f t="shared" si="4"/>
        <v>54</v>
      </c>
      <c r="AA43" s="6">
        <v>27</v>
      </c>
      <c r="AB43" s="6">
        <v>46</v>
      </c>
      <c r="AC43" s="6">
        <v>0</v>
      </c>
      <c r="AD43" s="6">
        <v>6</v>
      </c>
      <c r="AE43" s="6">
        <v>18</v>
      </c>
      <c r="AF43" s="6">
        <v>21</v>
      </c>
      <c r="AG43" s="34">
        <f t="shared" si="5"/>
        <v>118</v>
      </c>
      <c r="AH43" s="6">
        <v>15</v>
      </c>
      <c r="AI43" s="6">
        <v>12</v>
      </c>
      <c r="AJ43" s="6">
        <v>81</v>
      </c>
      <c r="AK43" s="6">
        <v>21</v>
      </c>
      <c r="AL43" s="6">
        <v>21</v>
      </c>
      <c r="AM43" s="34">
        <f t="shared" si="6"/>
        <v>150</v>
      </c>
      <c r="AN43" s="6">
        <v>180</v>
      </c>
      <c r="AO43" s="6">
        <v>6151</v>
      </c>
      <c r="AP43" s="6">
        <v>258</v>
      </c>
      <c r="AQ43" s="6">
        <v>33</v>
      </c>
      <c r="AR43" s="6">
        <v>174</v>
      </c>
      <c r="AS43" s="34">
        <f t="shared" si="7"/>
        <v>6796</v>
      </c>
      <c r="AT43" s="6">
        <v>72</v>
      </c>
      <c r="AU43" s="6">
        <v>201</v>
      </c>
      <c r="AV43" s="6">
        <v>147</v>
      </c>
      <c r="AW43" s="6">
        <v>100</v>
      </c>
      <c r="AX43" s="6">
        <v>45</v>
      </c>
      <c r="AY43" s="6">
        <v>65</v>
      </c>
      <c r="AZ43" s="6">
        <v>49</v>
      </c>
      <c r="BA43" s="6">
        <v>99</v>
      </c>
      <c r="BB43" s="6">
        <v>24</v>
      </c>
      <c r="BC43" s="6">
        <v>12</v>
      </c>
      <c r="BD43" s="34">
        <f t="shared" si="0"/>
        <v>8347</v>
      </c>
      <c r="BE43" s="6">
        <v>9</v>
      </c>
      <c r="BF43" s="6">
        <v>85</v>
      </c>
    </row>
    <row r="44" spans="2:58" ht="12.75">
      <c r="B44" s="37" t="s">
        <v>154</v>
      </c>
      <c r="C44" s="6">
        <v>21</v>
      </c>
      <c r="D44" s="6">
        <v>18</v>
      </c>
      <c r="E44" s="6">
        <v>18</v>
      </c>
      <c r="F44" s="6">
        <v>39</v>
      </c>
      <c r="G44" s="6">
        <v>15</v>
      </c>
      <c r="H44" s="34">
        <f t="shared" si="1"/>
        <v>111</v>
      </c>
      <c r="I44" s="6">
        <v>21</v>
      </c>
      <c r="J44" s="6">
        <v>70</v>
      </c>
      <c r="K44" s="6">
        <v>57</v>
      </c>
      <c r="L44" s="6">
        <v>12</v>
      </c>
      <c r="M44" s="6">
        <v>63</v>
      </c>
      <c r="N44" s="34">
        <f t="shared" si="2"/>
        <v>223</v>
      </c>
      <c r="O44" s="6">
        <v>15</v>
      </c>
      <c r="P44" s="6">
        <v>0</v>
      </c>
      <c r="Q44" s="6">
        <v>6</v>
      </c>
      <c r="R44" s="6">
        <v>12</v>
      </c>
      <c r="S44" s="6">
        <v>12</v>
      </c>
      <c r="T44" s="34">
        <f t="shared" si="3"/>
        <v>45</v>
      </c>
      <c r="U44" s="6">
        <v>0</v>
      </c>
      <c r="V44" s="6">
        <v>6</v>
      </c>
      <c r="W44" s="6">
        <v>9</v>
      </c>
      <c r="X44" s="6">
        <v>22</v>
      </c>
      <c r="Y44" s="6">
        <v>9</v>
      </c>
      <c r="Z44" s="34">
        <f t="shared" si="4"/>
        <v>46</v>
      </c>
      <c r="AA44" s="6">
        <v>21</v>
      </c>
      <c r="AB44" s="6">
        <v>45</v>
      </c>
      <c r="AC44" s="6">
        <v>9</v>
      </c>
      <c r="AD44" s="6">
        <v>30</v>
      </c>
      <c r="AE44" s="6">
        <v>51</v>
      </c>
      <c r="AF44" s="6">
        <v>66</v>
      </c>
      <c r="AG44" s="34">
        <f t="shared" si="5"/>
        <v>222</v>
      </c>
      <c r="AH44" s="6">
        <v>18</v>
      </c>
      <c r="AI44" s="6">
        <v>63</v>
      </c>
      <c r="AJ44" s="6">
        <v>24</v>
      </c>
      <c r="AK44" s="6">
        <v>9</v>
      </c>
      <c r="AL44" s="6">
        <v>21</v>
      </c>
      <c r="AM44" s="34">
        <f t="shared" si="6"/>
        <v>135</v>
      </c>
      <c r="AN44" s="6">
        <v>304</v>
      </c>
      <c r="AO44" s="6">
        <v>225</v>
      </c>
      <c r="AP44" s="6">
        <v>7312</v>
      </c>
      <c r="AQ44" s="6">
        <v>147</v>
      </c>
      <c r="AR44" s="6">
        <v>549</v>
      </c>
      <c r="AS44" s="34">
        <f t="shared" si="7"/>
        <v>8537</v>
      </c>
      <c r="AT44" s="6">
        <v>216</v>
      </c>
      <c r="AU44" s="6">
        <v>545</v>
      </c>
      <c r="AV44" s="6">
        <v>452</v>
      </c>
      <c r="AW44" s="6">
        <v>227</v>
      </c>
      <c r="AX44" s="6">
        <v>207</v>
      </c>
      <c r="AY44" s="6">
        <v>295</v>
      </c>
      <c r="AZ44" s="6">
        <v>738</v>
      </c>
      <c r="BA44" s="6">
        <v>499</v>
      </c>
      <c r="BB44" s="6">
        <v>171</v>
      </c>
      <c r="BC44" s="6">
        <v>48</v>
      </c>
      <c r="BD44" s="34">
        <f t="shared" si="0"/>
        <v>12717</v>
      </c>
      <c r="BE44" s="6">
        <v>27</v>
      </c>
      <c r="BF44" s="6">
        <v>186</v>
      </c>
    </row>
    <row r="45" spans="2:58" ht="12.75">
      <c r="B45" s="37" t="s">
        <v>15</v>
      </c>
      <c r="C45" s="44" t="s">
        <v>24</v>
      </c>
      <c r="D45" s="6">
        <v>0</v>
      </c>
      <c r="E45" s="6">
        <v>12</v>
      </c>
      <c r="F45" s="6">
        <v>15</v>
      </c>
      <c r="G45" s="6">
        <v>12</v>
      </c>
      <c r="H45" s="34">
        <f t="shared" si="1"/>
        <v>39</v>
      </c>
      <c r="I45" s="6">
        <v>6</v>
      </c>
      <c r="J45" s="6">
        <v>18</v>
      </c>
      <c r="K45" s="6">
        <v>18</v>
      </c>
      <c r="L45" s="6">
        <v>3</v>
      </c>
      <c r="M45" s="6">
        <v>15</v>
      </c>
      <c r="N45" s="34">
        <f t="shared" si="2"/>
        <v>60</v>
      </c>
      <c r="O45" s="6">
        <v>3</v>
      </c>
      <c r="P45" s="44" t="s">
        <v>24</v>
      </c>
      <c r="Q45" s="6">
        <v>6</v>
      </c>
      <c r="R45" s="6">
        <v>9</v>
      </c>
      <c r="S45" s="6">
        <v>6</v>
      </c>
      <c r="T45" s="34">
        <f t="shared" si="3"/>
        <v>24</v>
      </c>
      <c r="U45" s="44" t="s">
        <v>24</v>
      </c>
      <c r="V45" s="6">
        <v>9</v>
      </c>
      <c r="W45" s="6">
        <v>0</v>
      </c>
      <c r="X45" s="6">
        <v>6</v>
      </c>
      <c r="Y45" s="6">
        <v>6</v>
      </c>
      <c r="Z45" s="34">
        <f t="shared" si="4"/>
        <v>21</v>
      </c>
      <c r="AA45" s="6">
        <v>66</v>
      </c>
      <c r="AB45" s="6">
        <v>90</v>
      </c>
      <c r="AC45" s="6">
        <v>39</v>
      </c>
      <c r="AD45" s="6">
        <v>48</v>
      </c>
      <c r="AE45" s="6">
        <v>36</v>
      </c>
      <c r="AF45" s="6">
        <v>147</v>
      </c>
      <c r="AG45" s="34">
        <f t="shared" si="5"/>
        <v>426</v>
      </c>
      <c r="AH45" s="6">
        <v>6</v>
      </c>
      <c r="AI45" s="6">
        <v>15</v>
      </c>
      <c r="AJ45" s="6">
        <v>12</v>
      </c>
      <c r="AK45" s="6">
        <v>0</v>
      </c>
      <c r="AL45" s="6">
        <v>3</v>
      </c>
      <c r="AM45" s="34">
        <f t="shared" si="6"/>
        <v>36</v>
      </c>
      <c r="AN45" s="6">
        <v>45</v>
      </c>
      <c r="AO45" s="6">
        <v>30</v>
      </c>
      <c r="AP45" s="6">
        <v>151</v>
      </c>
      <c r="AQ45" s="6">
        <v>6478</v>
      </c>
      <c r="AR45" s="6">
        <v>168</v>
      </c>
      <c r="AS45" s="34">
        <f t="shared" si="7"/>
        <v>6872</v>
      </c>
      <c r="AT45" s="6">
        <v>409</v>
      </c>
      <c r="AU45" s="6">
        <v>151</v>
      </c>
      <c r="AV45" s="6">
        <v>60</v>
      </c>
      <c r="AW45" s="6">
        <v>57</v>
      </c>
      <c r="AX45" s="6">
        <v>48</v>
      </c>
      <c r="AY45" s="6">
        <v>51</v>
      </c>
      <c r="AZ45" s="6">
        <v>68</v>
      </c>
      <c r="BA45" s="6">
        <v>102</v>
      </c>
      <c r="BB45" s="6">
        <v>57</v>
      </c>
      <c r="BC45" s="6">
        <v>6</v>
      </c>
      <c r="BD45" s="34">
        <f t="shared" si="0"/>
        <v>8487</v>
      </c>
      <c r="BE45" s="45" t="s">
        <v>24</v>
      </c>
      <c r="BF45" s="6">
        <v>47</v>
      </c>
    </row>
    <row r="46" spans="2:58" ht="12.75">
      <c r="B46" s="37" t="s">
        <v>155</v>
      </c>
      <c r="C46" s="6">
        <v>6</v>
      </c>
      <c r="D46" s="6">
        <v>15</v>
      </c>
      <c r="E46" s="6">
        <v>6</v>
      </c>
      <c r="F46" s="6">
        <v>24</v>
      </c>
      <c r="G46" s="6">
        <v>12</v>
      </c>
      <c r="H46" s="34">
        <f t="shared" si="1"/>
        <v>63</v>
      </c>
      <c r="I46" s="6">
        <v>12</v>
      </c>
      <c r="J46" s="6">
        <v>81</v>
      </c>
      <c r="K46" s="6">
        <v>87</v>
      </c>
      <c r="L46" s="6">
        <v>3</v>
      </c>
      <c r="M46" s="6">
        <v>66</v>
      </c>
      <c r="N46" s="34">
        <f t="shared" si="2"/>
        <v>249</v>
      </c>
      <c r="O46" s="6">
        <v>18</v>
      </c>
      <c r="P46" s="6">
        <v>3</v>
      </c>
      <c r="Q46" s="6">
        <v>18</v>
      </c>
      <c r="R46" s="6">
        <v>6</v>
      </c>
      <c r="S46" s="6">
        <v>6</v>
      </c>
      <c r="T46" s="34">
        <f t="shared" si="3"/>
        <v>51</v>
      </c>
      <c r="U46" s="44" t="s">
        <v>24</v>
      </c>
      <c r="V46" s="6">
        <v>6</v>
      </c>
      <c r="W46" s="6">
        <v>9</v>
      </c>
      <c r="X46" s="6">
        <v>24</v>
      </c>
      <c r="Y46" s="6">
        <v>15</v>
      </c>
      <c r="Z46" s="34">
        <f t="shared" si="4"/>
        <v>54</v>
      </c>
      <c r="AA46" s="6">
        <v>24</v>
      </c>
      <c r="AB46" s="6">
        <v>60</v>
      </c>
      <c r="AC46" s="6">
        <v>6</v>
      </c>
      <c r="AD46" s="6">
        <v>21</v>
      </c>
      <c r="AE46" s="6">
        <v>12</v>
      </c>
      <c r="AF46" s="6">
        <v>12</v>
      </c>
      <c r="AG46" s="34">
        <f t="shared" si="5"/>
        <v>135</v>
      </c>
      <c r="AH46" s="6">
        <v>3</v>
      </c>
      <c r="AI46" s="6">
        <v>30</v>
      </c>
      <c r="AJ46" s="6">
        <v>39</v>
      </c>
      <c r="AK46" s="6">
        <v>0</v>
      </c>
      <c r="AL46" s="6">
        <v>0</v>
      </c>
      <c r="AM46" s="34">
        <f t="shared" si="6"/>
        <v>72</v>
      </c>
      <c r="AN46" s="6">
        <v>99</v>
      </c>
      <c r="AO46" s="6">
        <v>93</v>
      </c>
      <c r="AP46" s="6">
        <v>429</v>
      </c>
      <c r="AQ46" s="6">
        <v>142</v>
      </c>
      <c r="AR46" s="6">
        <v>12119</v>
      </c>
      <c r="AS46" s="34">
        <f t="shared" si="7"/>
        <v>12882</v>
      </c>
      <c r="AT46" s="6">
        <v>967</v>
      </c>
      <c r="AU46" s="6">
        <v>663</v>
      </c>
      <c r="AV46" s="6">
        <v>327</v>
      </c>
      <c r="AW46" s="6">
        <v>225</v>
      </c>
      <c r="AX46" s="6">
        <v>123</v>
      </c>
      <c r="AY46" s="6">
        <v>148</v>
      </c>
      <c r="AZ46" s="6">
        <v>163</v>
      </c>
      <c r="BA46" s="6">
        <v>153</v>
      </c>
      <c r="BB46" s="6">
        <v>157</v>
      </c>
      <c r="BC46" s="6">
        <v>81</v>
      </c>
      <c r="BD46" s="34">
        <f t="shared" si="0"/>
        <v>16513</v>
      </c>
      <c r="BE46" s="6">
        <v>9</v>
      </c>
      <c r="BF46" s="6">
        <v>243</v>
      </c>
    </row>
    <row r="47" spans="2:58" ht="12.75">
      <c r="B47" s="43" t="s">
        <v>156</v>
      </c>
      <c r="C47" s="34">
        <f>SUM(C42:C46)</f>
        <v>154</v>
      </c>
      <c r="D47" s="34">
        <f aca="true" t="shared" si="14" ref="D47:BF47">SUM(D42:D46)</f>
        <v>132</v>
      </c>
      <c r="E47" s="34">
        <f t="shared" si="14"/>
        <v>148</v>
      </c>
      <c r="F47" s="34">
        <f t="shared" si="14"/>
        <v>183</v>
      </c>
      <c r="G47" s="34">
        <f t="shared" si="14"/>
        <v>66</v>
      </c>
      <c r="H47" s="34">
        <f t="shared" si="14"/>
        <v>683</v>
      </c>
      <c r="I47" s="34">
        <f t="shared" si="14"/>
        <v>39</v>
      </c>
      <c r="J47" s="34">
        <f t="shared" si="14"/>
        <v>259</v>
      </c>
      <c r="K47" s="34">
        <f t="shared" si="14"/>
        <v>237</v>
      </c>
      <c r="L47" s="34">
        <f t="shared" si="14"/>
        <v>51</v>
      </c>
      <c r="M47" s="34">
        <f t="shared" si="14"/>
        <v>195</v>
      </c>
      <c r="N47" s="34">
        <f t="shared" si="14"/>
        <v>781</v>
      </c>
      <c r="O47" s="34">
        <f t="shared" si="14"/>
        <v>57</v>
      </c>
      <c r="P47" s="34">
        <f t="shared" si="14"/>
        <v>12</v>
      </c>
      <c r="Q47" s="34">
        <f t="shared" si="14"/>
        <v>66</v>
      </c>
      <c r="R47" s="34">
        <f t="shared" si="14"/>
        <v>42</v>
      </c>
      <c r="S47" s="34">
        <f t="shared" si="14"/>
        <v>42</v>
      </c>
      <c r="T47" s="34">
        <f t="shared" si="14"/>
        <v>219</v>
      </c>
      <c r="U47" s="34">
        <f t="shared" si="14"/>
        <v>3</v>
      </c>
      <c r="V47" s="34">
        <f t="shared" si="14"/>
        <v>33</v>
      </c>
      <c r="W47" s="34">
        <f t="shared" si="14"/>
        <v>30</v>
      </c>
      <c r="X47" s="34">
        <f t="shared" si="14"/>
        <v>104</v>
      </c>
      <c r="Y47" s="34">
        <f t="shared" si="14"/>
        <v>45</v>
      </c>
      <c r="Z47" s="34">
        <f t="shared" si="14"/>
        <v>215</v>
      </c>
      <c r="AA47" s="34">
        <f t="shared" si="14"/>
        <v>147</v>
      </c>
      <c r="AB47" s="34">
        <f t="shared" si="14"/>
        <v>262</v>
      </c>
      <c r="AC47" s="34">
        <f t="shared" si="14"/>
        <v>60</v>
      </c>
      <c r="AD47" s="34">
        <f t="shared" si="14"/>
        <v>153</v>
      </c>
      <c r="AE47" s="34">
        <f t="shared" si="14"/>
        <v>180</v>
      </c>
      <c r="AF47" s="34">
        <f t="shared" si="14"/>
        <v>357</v>
      </c>
      <c r="AG47" s="34">
        <f t="shared" si="14"/>
        <v>1159</v>
      </c>
      <c r="AH47" s="34">
        <f t="shared" si="14"/>
        <v>51</v>
      </c>
      <c r="AI47" s="34">
        <f t="shared" si="14"/>
        <v>129</v>
      </c>
      <c r="AJ47" s="34">
        <f t="shared" si="14"/>
        <v>177</v>
      </c>
      <c r="AK47" s="34">
        <f t="shared" si="14"/>
        <v>30</v>
      </c>
      <c r="AL47" s="34">
        <f t="shared" si="14"/>
        <v>51</v>
      </c>
      <c r="AM47" s="34">
        <f t="shared" si="14"/>
        <v>438</v>
      </c>
      <c r="AN47" s="34">
        <f t="shared" si="14"/>
        <v>3274</v>
      </c>
      <c r="AO47" s="34">
        <f t="shared" si="14"/>
        <v>6770</v>
      </c>
      <c r="AP47" s="34">
        <f t="shared" si="14"/>
        <v>8497</v>
      </c>
      <c r="AQ47" s="34">
        <f t="shared" si="14"/>
        <v>6824</v>
      </c>
      <c r="AR47" s="34">
        <f t="shared" si="14"/>
        <v>13109</v>
      </c>
      <c r="AS47" s="34">
        <f t="shared" si="14"/>
        <v>38474</v>
      </c>
      <c r="AT47" s="34">
        <f t="shared" si="14"/>
        <v>1733</v>
      </c>
      <c r="AU47" s="34">
        <f t="shared" si="14"/>
        <v>1707</v>
      </c>
      <c r="AV47" s="34">
        <f t="shared" si="14"/>
        <v>1082</v>
      </c>
      <c r="AW47" s="34">
        <f t="shared" si="14"/>
        <v>654</v>
      </c>
      <c r="AX47" s="34">
        <f t="shared" si="14"/>
        <v>465</v>
      </c>
      <c r="AY47" s="34">
        <f t="shared" si="14"/>
        <v>598</v>
      </c>
      <c r="AZ47" s="34">
        <f t="shared" si="14"/>
        <v>1069</v>
      </c>
      <c r="BA47" s="34">
        <f t="shared" si="14"/>
        <v>916</v>
      </c>
      <c r="BB47" s="34">
        <f t="shared" si="14"/>
        <v>436</v>
      </c>
      <c r="BC47" s="34">
        <f t="shared" si="14"/>
        <v>159</v>
      </c>
      <c r="BD47" s="34">
        <f t="shared" si="0"/>
        <v>50788</v>
      </c>
      <c r="BE47" s="34">
        <f t="shared" si="14"/>
        <v>54</v>
      </c>
      <c r="BF47" s="34">
        <f t="shared" si="14"/>
        <v>601</v>
      </c>
    </row>
    <row r="48" spans="2:58" ht="12.75">
      <c r="B48" s="37" t="s">
        <v>157</v>
      </c>
      <c r="C48" s="6">
        <v>36</v>
      </c>
      <c r="D48" s="6">
        <v>6</v>
      </c>
      <c r="E48" s="6">
        <v>0</v>
      </c>
      <c r="F48" s="6">
        <v>9</v>
      </c>
      <c r="G48" s="6">
        <v>18</v>
      </c>
      <c r="H48" s="34">
        <f t="shared" si="1"/>
        <v>69</v>
      </c>
      <c r="I48" s="6">
        <v>27</v>
      </c>
      <c r="J48" s="6">
        <v>201</v>
      </c>
      <c r="K48" s="6">
        <v>184</v>
      </c>
      <c r="L48" s="6">
        <v>39</v>
      </c>
      <c r="M48" s="6">
        <v>123</v>
      </c>
      <c r="N48" s="34">
        <f t="shared" si="2"/>
        <v>574</v>
      </c>
      <c r="O48" s="6">
        <v>42</v>
      </c>
      <c r="P48" s="6">
        <v>3</v>
      </c>
      <c r="Q48" s="6">
        <v>24</v>
      </c>
      <c r="R48" s="6">
        <v>6</v>
      </c>
      <c r="S48" s="6">
        <v>24</v>
      </c>
      <c r="T48" s="34">
        <f t="shared" si="3"/>
        <v>99</v>
      </c>
      <c r="U48" s="6">
        <v>3</v>
      </c>
      <c r="V48" s="6">
        <v>0</v>
      </c>
      <c r="W48" s="6">
        <v>0</v>
      </c>
      <c r="X48" s="6">
        <v>27</v>
      </c>
      <c r="Y48" s="6">
        <v>21</v>
      </c>
      <c r="Z48" s="34">
        <f t="shared" si="4"/>
        <v>51</v>
      </c>
      <c r="AA48" s="6">
        <v>33</v>
      </c>
      <c r="AB48" s="6">
        <v>110</v>
      </c>
      <c r="AC48" s="6">
        <v>18</v>
      </c>
      <c r="AD48" s="6">
        <v>12</v>
      </c>
      <c r="AE48" s="6">
        <v>27</v>
      </c>
      <c r="AF48" s="6">
        <v>27</v>
      </c>
      <c r="AG48" s="34">
        <f t="shared" si="5"/>
        <v>227</v>
      </c>
      <c r="AH48" s="6">
        <v>30</v>
      </c>
      <c r="AI48" s="6">
        <v>79</v>
      </c>
      <c r="AJ48" s="6">
        <v>24</v>
      </c>
      <c r="AK48" s="6">
        <v>12</v>
      </c>
      <c r="AL48" s="6">
        <v>9</v>
      </c>
      <c r="AM48" s="34">
        <f t="shared" si="6"/>
        <v>154</v>
      </c>
      <c r="AN48" s="6">
        <v>27</v>
      </c>
      <c r="AO48" s="6">
        <v>54</v>
      </c>
      <c r="AP48" s="6">
        <v>370</v>
      </c>
      <c r="AQ48" s="6">
        <v>296</v>
      </c>
      <c r="AR48" s="6">
        <v>795</v>
      </c>
      <c r="AS48" s="34">
        <f t="shared" si="7"/>
        <v>1542</v>
      </c>
      <c r="AT48" s="6">
        <v>52868</v>
      </c>
      <c r="AU48" s="6">
        <v>3253</v>
      </c>
      <c r="AV48" s="6">
        <v>1335</v>
      </c>
      <c r="AW48" s="6">
        <v>787</v>
      </c>
      <c r="AX48" s="6">
        <v>578</v>
      </c>
      <c r="AY48" s="6">
        <v>627</v>
      </c>
      <c r="AZ48" s="6">
        <v>785</v>
      </c>
      <c r="BA48" s="6">
        <v>1078</v>
      </c>
      <c r="BB48" s="6">
        <v>559</v>
      </c>
      <c r="BC48" s="6">
        <v>192</v>
      </c>
      <c r="BD48" s="34">
        <f t="shared" si="0"/>
        <v>64778</v>
      </c>
      <c r="BE48" s="6">
        <v>90</v>
      </c>
      <c r="BF48" s="6">
        <v>684</v>
      </c>
    </row>
    <row r="49" spans="2:58" ht="12.75">
      <c r="B49" s="37" t="s">
        <v>158</v>
      </c>
      <c r="C49" s="6">
        <v>54</v>
      </c>
      <c r="D49" s="6">
        <v>45</v>
      </c>
      <c r="E49" s="6">
        <v>15</v>
      </c>
      <c r="F49" s="6">
        <v>361</v>
      </c>
      <c r="G49" s="6">
        <v>30</v>
      </c>
      <c r="H49" s="34">
        <f t="shared" si="1"/>
        <v>505</v>
      </c>
      <c r="I49" s="6">
        <v>60</v>
      </c>
      <c r="J49" s="6">
        <v>558</v>
      </c>
      <c r="K49" s="6">
        <v>749</v>
      </c>
      <c r="L49" s="6">
        <v>63</v>
      </c>
      <c r="M49" s="6">
        <v>311</v>
      </c>
      <c r="N49" s="34">
        <f t="shared" si="2"/>
        <v>1741</v>
      </c>
      <c r="O49" s="6">
        <v>63</v>
      </c>
      <c r="P49" s="6">
        <v>9</v>
      </c>
      <c r="Q49" s="6">
        <v>75</v>
      </c>
      <c r="R49" s="6">
        <v>36</v>
      </c>
      <c r="S49" s="6">
        <v>60</v>
      </c>
      <c r="T49" s="34">
        <f t="shared" si="3"/>
        <v>243</v>
      </c>
      <c r="U49" s="6">
        <v>6</v>
      </c>
      <c r="V49" s="6">
        <v>45</v>
      </c>
      <c r="W49" s="6">
        <v>24</v>
      </c>
      <c r="X49" s="6">
        <v>107</v>
      </c>
      <c r="Y49" s="6">
        <v>54</v>
      </c>
      <c r="Z49" s="34">
        <f t="shared" si="4"/>
        <v>236</v>
      </c>
      <c r="AA49" s="6">
        <v>48</v>
      </c>
      <c r="AB49" s="6">
        <v>329</v>
      </c>
      <c r="AC49" s="6">
        <v>93</v>
      </c>
      <c r="AD49" s="6">
        <v>54</v>
      </c>
      <c r="AE49" s="6">
        <v>93</v>
      </c>
      <c r="AF49" s="6">
        <v>51</v>
      </c>
      <c r="AG49" s="34">
        <f t="shared" si="5"/>
        <v>668</v>
      </c>
      <c r="AH49" s="6">
        <v>90</v>
      </c>
      <c r="AI49" s="6">
        <v>175</v>
      </c>
      <c r="AJ49" s="6">
        <v>114</v>
      </c>
      <c r="AK49" s="6">
        <v>42</v>
      </c>
      <c r="AL49" s="6">
        <v>201</v>
      </c>
      <c r="AM49" s="34">
        <f t="shared" si="6"/>
        <v>622</v>
      </c>
      <c r="AN49" s="6">
        <v>99</v>
      </c>
      <c r="AO49" s="6">
        <v>156</v>
      </c>
      <c r="AP49" s="6">
        <v>625</v>
      </c>
      <c r="AQ49" s="6">
        <v>90</v>
      </c>
      <c r="AR49" s="6">
        <v>521</v>
      </c>
      <c r="AS49" s="34">
        <f t="shared" si="7"/>
        <v>1491</v>
      </c>
      <c r="AT49" s="6">
        <v>2465</v>
      </c>
      <c r="AU49" s="6">
        <v>460668</v>
      </c>
      <c r="AV49" s="6">
        <v>15070</v>
      </c>
      <c r="AW49" s="6">
        <v>15612</v>
      </c>
      <c r="AX49" s="6">
        <v>6300</v>
      </c>
      <c r="AY49" s="6">
        <v>6611</v>
      </c>
      <c r="AZ49" s="6">
        <v>9920</v>
      </c>
      <c r="BA49" s="6">
        <v>10115</v>
      </c>
      <c r="BB49" s="6">
        <v>5953</v>
      </c>
      <c r="BC49" s="6">
        <v>2394</v>
      </c>
      <c r="BD49" s="34">
        <f t="shared" si="0"/>
        <v>540614</v>
      </c>
      <c r="BE49" s="6">
        <v>737</v>
      </c>
      <c r="BF49" s="6">
        <v>5269</v>
      </c>
    </row>
    <row r="50" spans="2:58" ht="12.75">
      <c r="B50" s="37" t="s">
        <v>159</v>
      </c>
      <c r="C50" s="6">
        <v>36</v>
      </c>
      <c r="D50" s="6">
        <v>27</v>
      </c>
      <c r="E50" s="6">
        <v>21</v>
      </c>
      <c r="F50" s="6">
        <v>95</v>
      </c>
      <c r="G50" s="6">
        <v>21</v>
      </c>
      <c r="H50" s="34">
        <f t="shared" si="1"/>
        <v>200</v>
      </c>
      <c r="I50" s="6">
        <v>60</v>
      </c>
      <c r="J50" s="6">
        <v>352</v>
      </c>
      <c r="K50" s="6">
        <v>662</v>
      </c>
      <c r="L50" s="6">
        <v>105</v>
      </c>
      <c r="M50" s="6">
        <v>265</v>
      </c>
      <c r="N50" s="34">
        <f t="shared" si="2"/>
        <v>1444</v>
      </c>
      <c r="O50" s="6">
        <v>99</v>
      </c>
      <c r="P50" s="6">
        <v>18</v>
      </c>
      <c r="Q50" s="6">
        <v>60</v>
      </c>
      <c r="R50" s="6">
        <v>21</v>
      </c>
      <c r="S50" s="6">
        <v>45</v>
      </c>
      <c r="T50" s="34">
        <f t="shared" si="3"/>
        <v>243</v>
      </c>
      <c r="U50" s="6">
        <v>21</v>
      </c>
      <c r="V50" s="6">
        <v>27</v>
      </c>
      <c r="W50" s="6">
        <v>12</v>
      </c>
      <c r="X50" s="6">
        <v>54</v>
      </c>
      <c r="Y50" s="6">
        <v>21</v>
      </c>
      <c r="Z50" s="34">
        <f t="shared" si="4"/>
        <v>135</v>
      </c>
      <c r="AA50" s="6">
        <v>57</v>
      </c>
      <c r="AB50" s="6">
        <v>366</v>
      </c>
      <c r="AC50" s="6">
        <v>27</v>
      </c>
      <c r="AD50" s="6">
        <v>54</v>
      </c>
      <c r="AE50" s="6">
        <v>60</v>
      </c>
      <c r="AF50" s="6">
        <v>48</v>
      </c>
      <c r="AG50" s="34">
        <f t="shared" si="5"/>
        <v>612</v>
      </c>
      <c r="AH50" s="6">
        <v>114</v>
      </c>
      <c r="AI50" s="6">
        <v>126</v>
      </c>
      <c r="AJ50" s="6">
        <v>225</v>
      </c>
      <c r="AK50" s="6">
        <v>45</v>
      </c>
      <c r="AL50" s="6">
        <v>132</v>
      </c>
      <c r="AM50" s="34">
        <f t="shared" si="6"/>
        <v>642</v>
      </c>
      <c r="AN50" s="6">
        <v>51</v>
      </c>
      <c r="AO50" s="6">
        <v>108</v>
      </c>
      <c r="AP50" s="6">
        <v>652</v>
      </c>
      <c r="AQ50" s="6">
        <v>54</v>
      </c>
      <c r="AR50" s="6">
        <v>273</v>
      </c>
      <c r="AS50" s="34">
        <f t="shared" si="7"/>
        <v>1138</v>
      </c>
      <c r="AT50" s="6">
        <v>949</v>
      </c>
      <c r="AU50" s="6">
        <v>18235</v>
      </c>
      <c r="AV50" s="6">
        <v>588795</v>
      </c>
      <c r="AW50" s="6">
        <v>9671</v>
      </c>
      <c r="AX50" s="6">
        <v>11171</v>
      </c>
      <c r="AY50" s="6">
        <v>6633</v>
      </c>
      <c r="AZ50" s="6">
        <v>12306</v>
      </c>
      <c r="BA50" s="6">
        <v>11515</v>
      </c>
      <c r="BB50" s="6">
        <v>7798</v>
      </c>
      <c r="BC50" s="6">
        <v>8839</v>
      </c>
      <c r="BD50" s="34">
        <f t="shared" si="0"/>
        <v>680326</v>
      </c>
      <c r="BE50" s="6">
        <v>1008</v>
      </c>
      <c r="BF50" s="6">
        <v>6205</v>
      </c>
    </row>
    <row r="51" spans="2:58" ht="12.75">
      <c r="B51" s="37" t="s">
        <v>160</v>
      </c>
      <c r="C51" s="6">
        <v>21</v>
      </c>
      <c r="D51" s="6">
        <v>24</v>
      </c>
      <c r="E51" s="6">
        <v>6</v>
      </c>
      <c r="F51" s="6">
        <v>45</v>
      </c>
      <c r="G51" s="6">
        <v>18</v>
      </c>
      <c r="H51" s="34">
        <f t="shared" si="1"/>
        <v>114</v>
      </c>
      <c r="I51" s="6">
        <v>33</v>
      </c>
      <c r="J51" s="6">
        <v>222</v>
      </c>
      <c r="K51" s="6">
        <v>264</v>
      </c>
      <c r="L51" s="6">
        <v>27</v>
      </c>
      <c r="M51" s="6">
        <v>108</v>
      </c>
      <c r="N51" s="34">
        <f t="shared" si="2"/>
        <v>654</v>
      </c>
      <c r="O51" s="6">
        <v>48</v>
      </c>
      <c r="P51" s="6">
        <v>9</v>
      </c>
      <c r="Q51" s="6">
        <v>18</v>
      </c>
      <c r="R51" s="6">
        <v>27</v>
      </c>
      <c r="S51" s="6">
        <v>30</v>
      </c>
      <c r="T51" s="34">
        <f t="shared" si="3"/>
        <v>132</v>
      </c>
      <c r="U51" s="6">
        <v>12</v>
      </c>
      <c r="V51" s="6">
        <v>36</v>
      </c>
      <c r="W51" s="6">
        <v>30</v>
      </c>
      <c r="X51" s="6">
        <v>67</v>
      </c>
      <c r="Y51" s="6">
        <v>3</v>
      </c>
      <c r="Z51" s="34">
        <f t="shared" si="4"/>
        <v>148</v>
      </c>
      <c r="AA51" s="6">
        <v>33</v>
      </c>
      <c r="AB51" s="6">
        <v>150</v>
      </c>
      <c r="AC51" s="6">
        <v>27</v>
      </c>
      <c r="AD51" s="6">
        <v>9</v>
      </c>
      <c r="AE51" s="6">
        <v>24</v>
      </c>
      <c r="AF51" s="6">
        <v>12</v>
      </c>
      <c r="AG51" s="34">
        <f t="shared" si="5"/>
        <v>255</v>
      </c>
      <c r="AH51" s="6">
        <v>48</v>
      </c>
      <c r="AI51" s="6">
        <v>66</v>
      </c>
      <c r="AJ51" s="6">
        <v>90</v>
      </c>
      <c r="AK51" s="6">
        <v>36</v>
      </c>
      <c r="AL51" s="6">
        <v>123</v>
      </c>
      <c r="AM51" s="34">
        <f t="shared" si="6"/>
        <v>363</v>
      </c>
      <c r="AN51" s="6">
        <v>24</v>
      </c>
      <c r="AO51" s="6">
        <v>45</v>
      </c>
      <c r="AP51" s="6">
        <v>258</v>
      </c>
      <c r="AQ51" s="6">
        <v>57</v>
      </c>
      <c r="AR51" s="6">
        <v>141</v>
      </c>
      <c r="AS51" s="34">
        <f t="shared" si="7"/>
        <v>525</v>
      </c>
      <c r="AT51" s="6">
        <v>501</v>
      </c>
      <c r="AU51" s="6">
        <v>15063</v>
      </c>
      <c r="AV51" s="6">
        <v>8986</v>
      </c>
      <c r="AW51" s="6">
        <v>356718</v>
      </c>
      <c r="AX51" s="6">
        <v>12672</v>
      </c>
      <c r="AY51" s="6">
        <v>11316</v>
      </c>
      <c r="AZ51" s="6">
        <v>10217</v>
      </c>
      <c r="BA51" s="6">
        <v>12723</v>
      </c>
      <c r="BB51" s="6">
        <v>7659</v>
      </c>
      <c r="BC51" s="6">
        <v>2757</v>
      </c>
      <c r="BD51" s="34">
        <f t="shared" si="0"/>
        <v>440803</v>
      </c>
      <c r="BE51" s="6">
        <v>482</v>
      </c>
      <c r="BF51" s="6">
        <v>2950</v>
      </c>
    </row>
    <row r="52" spans="2:58" ht="12.75">
      <c r="B52" s="37" t="s">
        <v>161</v>
      </c>
      <c r="C52" s="6">
        <v>15</v>
      </c>
      <c r="D52" s="6">
        <v>30</v>
      </c>
      <c r="E52" s="6">
        <v>24</v>
      </c>
      <c r="F52" s="6">
        <v>33</v>
      </c>
      <c r="G52" s="6">
        <v>24</v>
      </c>
      <c r="H52" s="34">
        <f t="shared" si="1"/>
        <v>126</v>
      </c>
      <c r="I52" s="6">
        <v>18</v>
      </c>
      <c r="J52" s="6">
        <v>104</v>
      </c>
      <c r="K52" s="6">
        <v>209</v>
      </c>
      <c r="L52" s="6">
        <v>9</v>
      </c>
      <c r="M52" s="6">
        <v>96</v>
      </c>
      <c r="N52" s="34">
        <f t="shared" si="2"/>
        <v>436</v>
      </c>
      <c r="O52" s="6">
        <v>69</v>
      </c>
      <c r="P52" s="6">
        <v>9</v>
      </c>
      <c r="Q52" s="6">
        <v>42</v>
      </c>
      <c r="R52" s="6">
        <v>21</v>
      </c>
      <c r="S52" s="6">
        <v>18</v>
      </c>
      <c r="T52" s="34">
        <f t="shared" si="3"/>
        <v>159</v>
      </c>
      <c r="U52" s="6">
        <v>6</v>
      </c>
      <c r="V52" s="6">
        <v>6</v>
      </c>
      <c r="W52" s="6">
        <v>6</v>
      </c>
      <c r="X52" s="6">
        <v>21</v>
      </c>
      <c r="Y52" s="6">
        <v>12</v>
      </c>
      <c r="Z52" s="34">
        <f t="shared" si="4"/>
        <v>51</v>
      </c>
      <c r="AA52" s="6">
        <v>9</v>
      </c>
      <c r="AB52" s="6">
        <v>69</v>
      </c>
      <c r="AC52" s="6">
        <v>21</v>
      </c>
      <c r="AD52" s="6">
        <v>12</v>
      </c>
      <c r="AE52" s="6">
        <v>12</v>
      </c>
      <c r="AF52" s="6">
        <v>33</v>
      </c>
      <c r="AG52" s="34">
        <f t="shared" si="5"/>
        <v>156</v>
      </c>
      <c r="AH52" s="6">
        <v>96</v>
      </c>
      <c r="AI52" s="6">
        <v>81</v>
      </c>
      <c r="AJ52" s="6">
        <v>45</v>
      </c>
      <c r="AK52" s="6">
        <v>24</v>
      </c>
      <c r="AL52" s="6">
        <v>138</v>
      </c>
      <c r="AM52" s="34">
        <f t="shared" si="6"/>
        <v>384</v>
      </c>
      <c r="AN52" s="6">
        <v>39</v>
      </c>
      <c r="AO52" s="6">
        <v>54</v>
      </c>
      <c r="AP52" s="6">
        <v>255</v>
      </c>
      <c r="AQ52" s="6">
        <v>24</v>
      </c>
      <c r="AR52" s="6">
        <v>78</v>
      </c>
      <c r="AS52" s="34">
        <f t="shared" si="7"/>
        <v>450</v>
      </c>
      <c r="AT52" s="6">
        <v>426</v>
      </c>
      <c r="AU52" s="6">
        <v>7182</v>
      </c>
      <c r="AV52" s="6">
        <v>11208</v>
      </c>
      <c r="AW52" s="6">
        <v>15202</v>
      </c>
      <c r="AX52" s="6">
        <v>423670</v>
      </c>
      <c r="AY52" s="6">
        <v>6721</v>
      </c>
      <c r="AZ52" s="6">
        <v>10888</v>
      </c>
      <c r="BA52" s="6">
        <v>12878</v>
      </c>
      <c r="BB52" s="6">
        <v>14013</v>
      </c>
      <c r="BC52" s="6">
        <v>7907</v>
      </c>
      <c r="BD52" s="34">
        <f t="shared" si="0"/>
        <v>511857</v>
      </c>
      <c r="BE52" s="6">
        <v>680</v>
      </c>
      <c r="BF52" s="6">
        <v>3183</v>
      </c>
    </row>
    <row r="53" spans="2:58" ht="12.75">
      <c r="B53" s="37" t="s">
        <v>162</v>
      </c>
      <c r="C53" s="6">
        <v>54</v>
      </c>
      <c r="D53" s="6">
        <v>36</v>
      </c>
      <c r="E53" s="6">
        <v>15</v>
      </c>
      <c r="F53" s="6">
        <v>46</v>
      </c>
      <c r="G53" s="6">
        <v>3</v>
      </c>
      <c r="H53" s="34">
        <f t="shared" si="1"/>
        <v>154</v>
      </c>
      <c r="I53" s="6">
        <v>24</v>
      </c>
      <c r="J53" s="6">
        <v>138</v>
      </c>
      <c r="K53" s="6">
        <v>159</v>
      </c>
      <c r="L53" s="6">
        <v>30</v>
      </c>
      <c r="M53" s="6">
        <v>69</v>
      </c>
      <c r="N53" s="34">
        <f t="shared" si="2"/>
        <v>420</v>
      </c>
      <c r="O53" s="6">
        <v>33</v>
      </c>
      <c r="P53" s="6">
        <v>6</v>
      </c>
      <c r="Q53" s="6">
        <v>24</v>
      </c>
      <c r="R53" s="6">
        <v>15</v>
      </c>
      <c r="S53" s="6">
        <v>24</v>
      </c>
      <c r="T53" s="34">
        <f t="shared" si="3"/>
        <v>102</v>
      </c>
      <c r="U53" s="6">
        <v>3</v>
      </c>
      <c r="V53" s="6">
        <v>9</v>
      </c>
      <c r="W53" s="6">
        <v>9</v>
      </c>
      <c r="X53" s="6">
        <v>18</v>
      </c>
      <c r="Y53" s="6">
        <v>24</v>
      </c>
      <c r="Z53" s="34">
        <f t="shared" si="4"/>
        <v>63</v>
      </c>
      <c r="AA53" s="6">
        <v>33</v>
      </c>
      <c r="AB53" s="6">
        <v>108</v>
      </c>
      <c r="AC53" s="6">
        <v>18</v>
      </c>
      <c r="AD53" s="6">
        <v>30</v>
      </c>
      <c r="AE53" s="6">
        <v>36</v>
      </c>
      <c r="AF53" s="6">
        <v>54</v>
      </c>
      <c r="AG53" s="34">
        <f t="shared" si="5"/>
        <v>279</v>
      </c>
      <c r="AH53" s="6">
        <v>57</v>
      </c>
      <c r="AI53" s="6">
        <v>72</v>
      </c>
      <c r="AJ53" s="6">
        <v>78</v>
      </c>
      <c r="AK53" s="6">
        <v>30</v>
      </c>
      <c r="AL53" s="6">
        <v>141</v>
      </c>
      <c r="AM53" s="34">
        <f t="shared" si="6"/>
        <v>378</v>
      </c>
      <c r="AN53" s="6">
        <v>39</v>
      </c>
      <c r="AO53" s="6">
        <v>60</v>
      </c>
      <c r="AP53" s="6">
        <v>432</v>
      </c>
      <c r="AQ53" s="6">
        <v>45</v>
      </c>
      <c r="AR53" s="6">
        <v>138</v>
      </c>
      <c r="AS53" s="34">
        <f t="shared" si="7"/>
        <v>714</v>
      </c>
      <c r="AT53" s="6">
        <v>618</v>
      </c>
      <c r="AU53" s="6">
        <v>9041</v>
      </c>
      <c r="AV53" s="6">
        <v>6907</v>
      </c>
      <c r="AW53" s="6">
        <v>17684</v>
      </c>
      <c r="AX53" s="6">
        <v>7717</v>
      </c>
      <c r="AY53" s="6">
        <v>430665</v>
      </c>
      <c r="AZ53" s="6">
        <v>29764</v>
      </c>
      <c r="BA53" s="6">
        <v>26909</v>
      </c>
      <c r="BB53" s="6">
        <v>12568</v>
      </c>
      <c r="BC53" s="6">
        <v>3202</v>
      </c>
      <c r="BD53" s="34">
        <f t="shared" si="0"/>
        <v>547185</v>
      </c>
      <c r="BE53" s="6">
        <v>1320</v>
      </c>
      <c r="BF53" s="6">
        <v>4128</v>
      </c>
    </row>
    <row r="54" spans="2:58" ht="12.75">
      <c r="B54" s="37" t="s">
        <v>163</v>
      </c>
      <c r="C54" s="6">
        <v>45</v>
      </c>
      <c r="D54" s="6">
        <v>30</v>
      </c>
      <c r="E54" s="6">
        <v>6</v>
      </c>
      <c r="F54" s="6">
        <v>125</v>
      </c>
      <c r="G54" s="6">
        <v>18</v>
      </c>
      <c r="H54" s="34">
        <f t="shared" si="1"/>
        <v>224</v>
      </c>
      <c r="I54" s="6">
        <v>30</v>
      </c>
      <c r="J54" s="6">
        <v>274</v>
      </c>
      <c r="K54" s="6">
        <v>263</v>
      </c>
      <c r="L54" s="6">
        <v>63</v>
      </c>
      <c r="M54" s="6">
        <v>138</v>
      </c>
      <c r="N54" s="34">
        <f t="shared" si="2"/>
        <v>768</v>
      </c>
      <c r="O54" s="6">
        <v>81</v>
      </c>
      <c r="P54" s="6">
        <v>6</v>
      </c>
      <c r="Q54" s="6">
        <v>48</v>
      </c>
      <c r="R54" s="6">
        <v>42</v>
      </c>
      <c r="S54" s="6">
        <v>57</v>
      </c>
      <c r="T54" s="34">
        <f t="shared" si="3"/>
        <v>234</v>
      </c>
      <c r="U54" s="6">
        <v>0</v>
      </c>
      <c r="V54" s="6">
        <v>45</v>
      </c>
      <c r="W54" s="6">
        <v>33</v>
      </c>
      <c r="X54" s="6">
        <v>54</v>
      </c>
      <c r="Y54" s="6">
        <v>18</v>
      </c>
      <c r="Z54" s="34">
        <f t="shared" si="4"/>
        <v>150</v>
      </c>
      <c r="AA54" s="6">
        <v>36</v>
      </c>
      <c r="AB54" s="6">
        <v>119</v>
      </c>
      <c r="AC54" s="6">
        <v>30</v>
      </c>
      <c r="AD54" s="6">
        <v>57</v>
      </c>
      <c r="AE54" s="6">
        <v>39</v>
      </c>
      <c r="AF54" s="6">
        <v>27</v>
      </c>
      <c r="AG54" s="34">
        <f t="shared" si="5"/>
        <v>308</v>
      </c>
      <c r="AH54" s="6">
        <v>84</v>
      </c>
      <c r="AI54" s="6">
        <v>45</v>
      </c>
      <c r="AJ54" s="6">
        <v>105</v>
      </c>
      <c r="AK54" s="6">
        <v>60</v>
      </c>
      <c r="AL54" s="6">
        <v>153</v>
      </c>
      <c r="AM54" s="34">
        <f t="shared" si="6"/>
        <v>447</v>
      </c>
      <c r="AN54" s="6">
        <v>48</v>
      </c>
      <c r="AO54" s="6">
        <v>84</v>
      </c>
      <c r="AP54" s="6">
        <v>439</v>
      </c>
      <c r="AQ54" s="6">
        <v>54</v>
      </c>
      <c r="AR54" s="6">
        <v>99</v>
      </c>
      <c r="AS54" s="34">
        <f t="shared" si="7"/>
        <v>724</v>
      </c>
      <c r="AT54" s="6">
        <v>747</v>
      </c>
      <c r="AU54" s="6">
        <v>8836</v>
      </c>
      <c r="AV54" s="6">
        <v>10466</v>
      </c>
      <c r="AW54" s="6">
        <v>11554</v>
      </c>
      <c r="AX54" s="6">
        <v>9915</v>
      </c>
      <c r="AY54" s="6">
        <v>56572</v>
      </c>
      <c r="AZ54" s="6">
        <v>651839</v>
      </c>
      <c r="BA54" s="6">
        <v>83352</v>
      </c>
      <c r="BB54" s="6">
        <v>19919</v>
      </c>
      <c r="BC54" s="6">
        <v>4845</v>
      </c>
      <c r="BD54" s="34">
        <f t="shared" si="0"/>
        <v>860900</v>
      </c>
      <c r="BE54" s="6">
        <v>1364</v>
      </c>
      <c r="BF54" s="6">
        <v>6653</v>
      </c>
    </row>
    <row r="55" spans="2:58" ht="12.75">
      <c r="B55" s="37" t="s">
        <v>164</v>
      </c>
      <c r="C55" s="6">
        <v>36</v>
      </c>
      <c r="D55" s="6">
        <v>39</v>
      </c>
      <c r="E55" s="6">
        <v>9</v>
      </c>
      <c r="F55" s="6">
        <v>70</v>
      </c>
      <c r="G55" s="6">
        <v>12</v>
      </c>
      <c r="H55" s="34">
        <f t="shared" si="1"/>
        <v>166</v>
      </c>
      <c r="I55" s="6">
        <v>36</v>
      </c>
      <c r="J55" s="6">
        <v>189</v>
      </c>
      <c r="K55" s="6">
        <v>291</v>
      </c>
      <c r="L55" s="6">
        <v>60</v>
      </c>
      <c r="M55" s="6">
        <v>171</v>
      </c>
      <c r="N55" s="34">
        <f t="shared" si="2"/>
        <v>747</v>
      </c>
      <c r="O55" s="6">
        <v>105</v>
      </c>
      <c r="P55" s="6">
        <v>15</v>
      </c>
      <c r="Q55" s="6">
        <v>54</v>
      </c>
      <c r="R55" s="6">
        <v>18</v>
      </c>
      <c r="S55" s="6">
        <v>63</v>
      </c>
      <c r="T55" s="34">
        <f t="shared" si="3"/>
        <v>255</v>
      </c>
      <c r="U55" s="6">
        <v>9</v>
      </c>
      <c r="V55" s="6">
        <v>6</v>
      </c>
      <c r="W55" s="6">
        <v>21</v>
      </c>
      <c r="X55" s="6">
        <v>75</v>
      </c>
      <c r="Y55" s="6">
        <v>24</v>
      </c>
      <c r="Z55" s="34">
        <f t="shared" si="4"/>
        <v>135</v>
      </c>
      <c r="AA55" s="6">
        <v>69</v>
      </c>
      <c r="AB55" s="6">
        <v>103</v>
      </c>
      <c r="AC55" s="6">
        <v>45</v>
      </c>
      <c r="AD55" s="6">
        <v>27</v>
      </c>
      <c r="AE55" s="6">
        <v>60</v>
      </c>
      <c r="AF55" s="6">
        <v>33</v>
      </c>
      <c r="AG55" s="34">
        <f t="shared" si="5"/>
        <v>337</v>
      </c>
      <c r="AH55" s="6">
        <v>114</v>
      </c>
      <c r="AI55" s="6">
        <v>117</v>
      </c>
      <c r="AJ55" s="6">
        <v>124</v>
      </c>
      <c r="AK55" s="6">
        <v>69</v>
      </c>
      <c r="AL55" s="6">
        <v>171</v>
      </c>
      <c r="AM55" s="34">
        <f t="shared" si="6"/>
        <v>595</v>
      </c>
      <c r="AN55" s="6">
        <v>51</v>
      </c>
      <c r="AO55" s="6">
        <v>54</v>
      </c>
      <c r="AP55" s="6">
        <v>640</v>
      </c>
      <c r="AQ55" s="6">
        <v>87</v>
      </c>
      <c r="AR55" s="6">
        <v>231</v>
      </c>
      <c r="AS55" s="34">
        <f t="shared" si="7"/>
        <v>1063</v>
      </c>
      <c r="AT55" s="6">
        <v>844</v>
      </c>
      <c r="AU55" s="6">
        <v>11801</v>
      </c>
      <c r="AV55" s="6">
        <v>11634</v>
      </c>
      <c r="AW55" s="6">
        <v>19049</v>
      </c>
      <c r="AX55" s="6">
        <v>14701</v>
      </c>
      <c r="AY55" s="6">
        <v>25441</v>
      </c>
      <c r="AZ55" s="6">
        <v>53695</v>
      </c>
      <c r="BA55" s="6">
        <v>690013</v>
      </c>
      <c r="BB55" s="6">
        <v>44463</v>
      </c>
      <c r="BC55" s="6">
        <v>8933</v>
      </c>
      <c r="BD55" s="34">
        <f t="shared" si="0"/>
        <v>883872</v>
      </c>
      <c r="BE55" s="6">
        <v>1487</v>
      </c>
      <c r="BF55" s="6">
        <v>7544</v>
      </c>
    </row>
    <row r="56" spans="2:58" ht="12.75">
      <c r="B56" s="37" t="s">
        <v>165</v>
      </c>
      <c r="C56" s="6">
        <v>39</v>
      </c>
      <c r="D56" s="6">
        <v>24</v>
      </c>
      <c r="E56" s="6">
        <v>6</v>
      </c>
      <c r="F56" s="6">
        <v>9</v>
      </c>
      <c r="G56" s="6">
        <v>27</v>
      </c>
      <c r="H56" s="34">
        <f t="shared" si="1"/>
        <v>105</v>
      </c>
      <c r="I56" s="6">
        <v>13</v>
      </c>
      <c r="J56" s="6">
        <v>99</v>
      </c>
      <c r="K56" s="6">
        <v>123</v>
      </c>
      <c r="L56" s="6">
        <v>42</v>
      </c>
      <c r="M56" s="6">
        <v>57</v>
      </c>
      <c r="N56" s="34">
        <f t="shared" si="2"/>
        <v>334</v>
      </c>
      <c r="O56" s="6">
        <v>45</v>
      </c>
      <c r="P56" s="6">
        <v>3</v>
      </c>
      <c r="Q56" s="6">
        <v>21</v>
      </c>
      <c r="R56" s="6">
        <v>6</v>
      </c>
      <c r="S56" s="6">
        <v>45</v>
      </c>
      <c r="T56" s="34">
        <f t="shared" si="3"/>
        <v>120</v>
      </c>
      <c r="U56" s="44" t="s">
        <v>24</v>
      </c>
      <c r="V56" s="6">
        <v>6</v>
      </c>
      <c r="W56" s="6">
        <v>3</v>
      </c>
      <c r="X56" s="6">
        <v>27</v>
      </c>
      <c r="Y56" s="6">
        <v>6</v>
      </c>
      <c r="Z56" s="34">
        <f t="shared" si="4"/>
        <v>42</v>
      </c>
      <c r="AA56" s="6">
        <v>18</v>
      </c>
      <c r="AB56" s="6">
        <v>66</v>
      </c>
      <c r="AC56" s="6">
        <v>18</v>
      </c>
      <c r="AD56" s="6">
        <v>6</v>
      </c>
      <c r="AE56" s="6">
        <v>6</v>
      </c>
      <c r="AF56" s="6">
        <v>13</v>
      </c>
      <c r="AG56" s="34">
        <f t="shared" si="5"/>
        <v>127</v>
      </c>
      <c r="AH56" s="6">
        <v>45</v>
      </c>
      <c r="AI56" s="6">
        <v>63</v>
      </c>
      <c r="AJ56" s="6">
        <v>45</v>
      </c>
      <c r="AK56" s="6">
        <v>24</v>
      </c>
      <c r="AL56" s="6">
        <v>93</v>
      </c>
      <c r="AM56" s="34">
        <f t="shared" si="6"/>
        <v>270</v>
      </c>
      <c r="AN56" s="6">
        <v>30</v>
      </c>
      <c r="AO56" s="6">
        <v>51</v>
      </c>
      <c r="AP56" s="6">
        <v>250</v>
      </c>
      <c r="AQ56" s="6">
        <v>33</v>
      </c>
      <c r="AR56" s="6">
        <v>157</v>
      </c>
      <c r="AS56" s="34">
        <f t="shared" si="7"/>
        <v>521</v>
      </c>
      <c r="AT56" s="6">
        <v>537</v>
      </c>
      <c r="AU56" s="6">
        <v>5806</v>
      </c>
      <c r="AV56" s="6">
        <v>6803</v>
      </c>
      <c r="AW56" s="6">
        <v>7576</v>
      </c>
      <c r="AX56" s="6">
        <v>11072</v>
      </c>
      <c r="AY56" s="6">
        <v>8515</v>
      </c>
      <c r="AZ56" s="6">
        <v>16228</v>
      </c>
      <c r="BA56" s="6">
        <v>31439</v>
      </c>
      <c r="BB56" s="6">
        <v>449056</v>
      </c>
      <c r="BC56" s="6">
        <v>8830</v>
      </c>
      <c r="BD56" s="34">
        <f t="shared" si="0"/>
        <v>547381</v>
      </c>
      <c r="BE56" s="6">
        <v>788</v>
      </c>
      <c r="BF56" s="6">
        <v>3963</v>
      </c>
    </row>
    <row r="57" spans="2:58" ht="12.75">
      <c r="B57" s="37" t="s">
        <v>36</v>
      </c>
      <c r="C57" s="6">
        <v>15</v>
      </c>
      <c r="D57" s="6">
        <v>6</v>
      </c>
      <c r="E57" s="6">
        <v>3</v>
      </c>
      <c r="F57" s="6">
        <v>21</v>
      </c>
      <c r="G57" s="44" t="s">
        <v>24</v>
      </c>
      <c r="H57" s="34">
        <f t="shared" si="1"/>
        <v>45</v>
      </c>
      <c r="I57" s="6">
        <v>3</v>
      </c>
      <c r="J57" s="6">
        <v>30</v>
      </c>
      <c r="K57" s="6">
        <v>68</v>
      </c>
      <c r="L57" s="6">
        <v>12</v>
      </c>
      <c r="M57" s="6">
        <v>27</v>
      </c>
      <c r="N57" s="34">
        <f t="shared" si="2"/>
        <v>140</v>
      </c>
      <c r="O57" s="6">
        <v>6</v>
      </c>
      <c r="P57" s="6">
        <v>0</v>
      </c>
      <c r="Q57" s="6">
        <v>3</v>
      </c>
      <c r="R57" s="6">
        <v>3</v>
      </c>
      <c r="S57" s="6">
        <v>12</v>
      </c>
      <c r="T57" s="34">
        <f t="shared" si="3"/>
        <v>24</v>
      </c>
      <c r="U57" s="6">
        <v>0</v>
      </c>
      <c r="V57" s="6">
        <v>9</v>
      </c>
      <c r="W57" s="6">
        <v>3</v>
      </c>
      <c r="X57" s="6">
        <v>3</v>
      </c>
      <c r="Y57" s="44" t="s">
        <v>24</v>
      </c>
      <c r="Z57" s="34">
        <f t="shared" si="4"/>
        <v>15</v>
      </c>
      <c r="AA57" s="6">
        <v>18</v>
      </c>
      <c r="AB57" s="6">
        <v>21</v>
      </c>
      <c r="AC57" s="6">
        <v>6</v>
      </c>
      <c r="AD57" s="6">
        <v>9</v>
      </c>
      <c r="AE57" s="6">
        <v>6</v>
      </c>
      <c r="AF57" s="6">
        <v>12</v>
      </c>
      <c r="AG57" s="34">
        <f t="shared" si="5"/>
        <v>72</v>
      </c>
      <c r="AH57" s="6">
        <v>30</v>
      </c>
      <c r="AI57" s="6">
        <v>48</v>
      </c>
      <c r="AJ57" s="6">
        <v>21</v>
      </c>
      <c r="AK57" s="6">
        <v>12</v>
      </c>
      <c r="AL57" s="6">
        <v>33</v>
      </c>
      <c r="AM57" s="34">
        <f t="shared" si="6"/>
        <v>144</v>
      </c>
      <c r="AN57" s="6">
        <v>6</v>
      </c>
      <c r="AO57" s="6">
        <v>33</v>
      </c>
      <c r="AP57" s="6">
        <v>72</v>
      </c>
      <c r="AQ57" s="6">
        <v>12</v>
      </c>
      <c r="AR57" s="6">
        <v>36</v>
      </c>
      <c r="AS57" s="34">
        <f t="shared" si="7"/>
        <v>159</v>
      </c>
      <c r="AT57" s="6">
        <v>187</v>
      </c>
      <c r="AU57" s="6">
        <v>2645</v>
      </c>
      <c r="AV57" s="6">
        <v>7343</v>
      </c>
      <c r="AW57" s="6">
        <v>2735</v>
      </c>
      <c r="AX57" s="6">
        <v>6400</v>
      </c>
      <c r="AY57" s="6">
        <v>2893</v>
      </c>
      <c r="AZ57" s="6">
        <v>4844</v>
      </c>
      <c r="BA57" s="6">
        <v>7464</v>
      </c>
      <c r="BB57" s="6">
        <v>8202</v>
      </c>
      <c r="BC57" s="6">
        <v>243109</v>
      </c>
      <c r="BD57" s="34">
        <f t="shared" si="0"/>
        <v>286421</v>
      </c>
      <c r="BE57" s="6">
        <v>284</v>
      </c>
      <c r="BF57" s="6">
        <v>1546</v>
      </c>
    </row>
    <row r="58" spans="2:58" ht="12.75">
      <c r="B58" s="43" t="s">
        <v>143</v>
      </c>
      <c r="C58" s="34">
        <f>SUM(C10,C16,C22,C28,C35,C41,C47,C48,C49,C50,C51,C52,C53,C54,C55,C56,C57)</f>
        <v>3566</v>
      </c>
      <c r="D58" s="34">
        <f>SUM(D10,D16,D22,D28,D35,D41,D47,D48,D49,D50,D51,D52,D53,D54,D55,D56,D57)</f>
        <v>3421</v>
      </c>
      <c r="E58" s="34">
        <f>SUM(E10,E16,E22,E28,E35,E41,E47,E48,E49,E50,E51,E52,E53,E54,E55,E56,E57)</f>
        <v>1190</v>
      </c>
      <c r="F58" s="34">
        <f>SUM(F10,F16,F22,F28,F35,F41,F47,F48,F49,F50,F51,F52,F53,F54,F55,F56,F57)</f>
        <v>6089</v>
      </c>
      <c r="G58" s="34">
        <f>SUM(G10,G16,G22,G28,G35,G41,G47,G48,G49,G50,G51,G52,G53,G54,G55,G56,G57)</f>
        <v>2771</v>
      </c>
      <c r="H58" s="34">
        <f t="shared" si="1"/>
        <v>17037</v>
      </c>
      <c r="I58" s="34">
        <f>SUM(I10,I16,I22,I28,I35,I41,I47,I48,I49,I50,I51,I52,I53,I54,I55,I56,I57)</f>
        <v>3343</v>
      </c>
      <c r="J58" s="34">
        <f>SUM(J10,J16,J22,J28,J35,J41,J47,J48,J49,J50,J51,J52,J53,J54,J55,J56,J57)</f>
        <v>10621</v>
      </c>
      <c r="K58" s="34">
        <f>SUM(K10,K16,K22,K28,K35,K41,K47,K48,K49,K50,K51,K52,K53,K54,K55,K56,K57)</f>
        <v>10775</v>
      </c>
      <c r="L58" s="34">
        <f>SUM(L10,L16,L22,L28,L35,L41,L47,L48,L49,L50,L51,L52,L53,L54,L55,L56,L57)</f>
        <v>4701</v>
      </c>
      <c r="M58" s="34">
        <f>SUM(M10,M16,M22,M28,M35,M41,M47,M48,M49,M50,M51,M52,M53,M54,M55,M56,M57)</f>
        <v>6984</v>
      </c>
      <c r="N58" s="34">
        <f t="shared" si="2"/>
        <v>36424</v>
      </c>
      <c r="O58" s="34">
        <f>SUM(O10,O16,O22,O28,O35,O41,O47,O48,O49,O50,O51,O52,O53,O54,O55,O56,O57)</f>
        <v>4803</v>
      </c>
      <c r="P58" s="34">
        <f>SUM(P10,P16,P22,P28,P35,P41,P47,P48,P49,P50,P51,P52,P53,P54,P55,P56,P57)</f>
        <v>1009</v>
      </c>
      <c r="Q58" s="34">
        <f>SUM(Q10,Q16,Q22,Q28,Q35,Q41,Q47,Q48,Q49,Q50,Q51,Q52,Q53,Q54,Q55,Q56,Q57)</f>
        <v>4465</v>
      </c>
      <c r="R58" s="34">
        <f>SUM(R10,R16,R22,R28,R35,R41,R47,R48,R49,R50,R51,R52,R53,R54,R55,R56,R57)</f>
        <v>3718</v>
      </c>
      <c r="S58" s="34">
        <f>SUM(S10,S16,S22,S28,S35,S41,S47,S48,S49,S50,S51,S52,S53,S54,S55,S56,S57)</f>
        <v>4617</v>
      </c>
      <c r="T58" s="34">
        <f t="shared" si="3"/>
        <v>18612</v>
      </c>
      <c r="U58" s="34">
        <f>SUM(U10,U16,U22,U28,U35,U41,U47,U48,U49,U50,U51,U52,U53,U54,U55,U56,U57)</f>
        <v>919</v>
      </c>
      <c r="V58" s="34">
        <f>SUM(V10,V16,V22,V28,V35,V41,V47,V48,V49,V50,V51,V52,V53,V54,V55,V56,V57)</f>
        <v>2801</v>
      </c>
      <c r="W58" s="34">
        <f>SUM(W10,W16,W22,W28,W35,W41,W47,W48,W49,W50,W51,W52,W53,W54,W55,W56,W57)</f>
        <v>2268</v>
      </c>
      <c r="X58" s="34">
        <f>SUM(X10,X16,X22,X28,X35,X41,X47,X48,X49,X50,X51,X52,X53,X54,X55,X56,X57)</f>
        <v>5231</v>
      </c>
      <c r="Y58" s="34">
        <f>SUM(Y10,Y16,Y22,Y28,Y35,Y41,Y47,Y48,Y49,Y50,Y51,Y52,Y53,Y54,Y55,Y56,Y57)</f>
        <v>1830</v>
      </c>
      <c r="Z58" s="34">
        <f t="shared" si="4"/>
        <v>13049</v>
      </c>
      <c r="AA58" s="34">
        <f aca="true" t="shared" si="15" ref="AA58:AF58">SUM(AA10,AA16,AA22,AA28,AA35,AA41,AA47,AA48,AA49,AA50,AA51,AA52,AA53,AA54,AA55,AA56,AA57)</f>
        <v>4847</v>
      </c>
      <c r="AB58" s="34">
        <f t="shared" si="15"/>
        <v>6063</v>
      </c>
      <c r="AC58" s="34">
        <f t="shared" si="15"/>
        <v>3327</v>
      </c>
      <c r="AD58" s="34">
        <f t="shared" si="15"/>
        <v>3683</v>
      </c>
      <c r="AE58" s="34">
        <f t="shared" si="15"/>
        <v>4299</v>
      </c>
      <c r="AF58" s="34">
        <f t="shared" si="15"/>
        <v>4067</v>
      </c>
      <c r="AG58" s="34">
        <f t="shared" si="5"/>
        <v>26286</v>
      </c>
      <c r="AH58" s="34">
        <f>SUM(AH10,AH16,AH22,AH28,AH35,AH41,AH47,AH48,AH49,AH50,AH51,AH52,AH53,AH54,AH55,AH56,AH57)</f>
        <v>7965</v>
      </c>
      <c r="AI58" s="34">
        <f>SUM(AI10,AI16,AI22,AI28,AI35,AI41,AI47,AI48,AI49,AI50,AI51,AI52,AI53,AI54,AI55,AI56,AI57)</f>
        <v>4631</v>
      </c>
      <c r="AJ58" s="34">
        <f>SUM(AJ10,AJ16,AJ22,AJ28,AJ35,AJ41,AJ47,AJ48,AJ49,AJ50,AJ51,AJ52,AJ53,AJ54,AJ55,AJ56,AJ57)</f>
        <v>5263</v>
      </c>
      <c r="AK58" s="34">
        <f>SUM(AK10,AK16,AK22,AK28,AK35,AK41,AK47,AK48,AK49,AK50,AK51,AK52,AK53,AK54,AK55,AK56,AK57)</f>
        <v>6176</v>
      </c>
      <c r="AL58" s="34">
        <f>SUM(AL10,AL16,AL22,AL28,AL35,AL41,AL47,AL48,AL49,AL50,AL51,AL52,AL53,AL54,AL55,AL56,AL57)</f>
        <v>5700</v>
      </c>
      <c r="AM58" s="34">
        <f t="shared" si="6"/>
        <v>29735</v>
      </c>
      <c r="AN58" s="34">
        <f>SUM(AN10,AN16,AN22,AN28,AN35,AN41,AN47,AN48,AN49,AN50,AN51,AN52,AN53,AN54,AN55,AN56,AN57)</f>
        <v>4635</v>
      </c>
      <c r="AO58" s="34">
        <f>SUM(AO10,AO16,AO22,AO28,AO35,AO41,AO47,AO48,AO49,AO50,AO51,AO52,AO53,AO54,AO55,AO56,AO57)</f>
        <v>8442</v>
      </c>
      <c r="AP58" s="34">
        <f>SUM(AP10,AP16,AP22,AP28,AP35,AP41,AP47,AP48,AP49,AP50,AP51,AP52,AP53,AP54,AP55,AP56,AP57)</f>
        <v>13342</v>
      </c>
      <c r="AQ58" s="34">
        <f>SUM(AQ10,AQ16,AQ22,AQ28,AQ35,AQ41,AQ47,AQ48,AQ49,AQ50,AQ51,AQ52,AQ53,AQ54,AQ55,AQ56,AQ57)</f>
        <v>8096</v>
      </c>
      <c r="AR58" s="34">
        <f>SUM(AR10,AR16,AR22,AR28,AR35,AR41,AR47,AR48,AR49,AR50,AR51,AR52,AR53,AR54,AR55,AR56,AR57)</f>
        <v>16192</v>
      </c>
      <c r="AS58" s="34">
        <f t="shared" si="7"/>
        <v>50707</v>
      </c>
      <c r="AT58" s="34">
        <f aca="true" t="shared" si="16" ref="AT58:BC58">SUM(AT10,AT16,AT22,AT28,AT35,AT41,AT47,AT48,AT49,AT50,AT51,AT52,AT53,AT54,AT55,AT56,AT57)</f>
        <v>63001</v>
      </c>
      <c r="AU58" s="34">
        <f t="shared" si="16"/>
        <v>547762</v>
      </c>
      <c r="AV58" s="34">
        <f t="shared" si="16"/>
        <v>672796</v>
      </c>
      <c r="AW58" s="34">
        <f t="shared" si="16"/>
        <v>458932</v>
      </c>
      <c r="AX58" s="34">
        <f t="shared" si="16"/>
        <v>506027</v>
      </c>
      <c r="AY58" s="34">
        <f t="shared" si="16"/>
        <v>558363</v>
      </c>
      <c r="AZ58" s="34">
        <f t="shared" si="16"/>
        <v>804205</v>
      </c>
      <c r="BA58" s="34">
        <f t="shared" si="16"/>
        <v>890686</v>
      </c>
      <c r="BB58" s="34">
        <f t="shared" si="16"/>
        <v>571685</v>
      </c>
      <c r="BC58" s="34">
        <f t="shared" si="16"/>
        <v>291539</v>
      </c>
      <c r="BD58" s="34">
        <f t="shared" si="0"/>
        <v>5556846</v>
      </c>
      <c r="BE58" s="34">
        <f>SUM(BE10,BE16,BE22,BE28,BE35,BE41,BE47,BE48,BE49,BE50,BE51,BE52,BE53,BE54,BE55,BE56,BE57)</f>
        <v>8457</v>
      </c>
      <c r="BF58" s="34">
        <f>SUM(BF10,BF16,BF22,BF28,BF35,BF41,BF47,BF48,BF49,BF50,BF51,BF52,BF53,BF54,BF55,BF56,BF57)</f>
        <v>45221</v>
      </c>
    </row>
    <row r="59" spans="2:58" ht="12.75">
      <c r="B59" s="88" t="s">
        <v>37</v>
      </c>
      <c r="C59" s="89">
        <v>0</v>
      </c>
      <c r="D59" s="89">
        <v>6</v>
      </c>
      <c r="E59" s="90" t="s">
        <v>24</v>
      </c>
      <c r="F59" s="89">
        <v>12</v>
      </c>
      <c r="G59" s="90" t="s">
        <v>24</v>
      </c>
      <c r="H59" s="34">
        <f t="shared" si="1"/>
        <v>18</v>
      </c>
      <c r="I59" s="74">
        <v>3</v>
      </c>
      <c r="J59" s="74">
        <v>90</v>
      </c>
      <c r="K59" s="74">
        <v>54</v>
      </c>
      <c r="L59" s="74">
        <v>6</v>
      </c>
      <c r="M59" s="74">
        <v>33</v>
      </c>
      <c r="N59" s="34">
        <f t="shared" si="2"/>
        <v>186</v>
      </c>
      <c r="O59" s="74">
        <v>12</v>
      </c>
      <c r="P59" s="83" t="s">
        <v>24</v>
      </c>
      <c r="Q59" s="74">
        <v>3</v>
      </c>
      <c r="R59" s="74">
        <v>9</v>
      </c>
      <c r="S59" s="83" t="s">
        <v>24</v>
      </c>
      <c r="T59" s="34">
        <f t="shared" si="3"/>
        <v>24</v>
      </c>
      <c r="U59" s="83" t="s">
        <v>24</v>
      </c>
      <c r="V59" s="83" t="s">
        <v>24</v>
      </c>
      <c r="W59" s="83" t="s">
        <v>24</v>
      </c>
      <c r="X59" s="74">
        <v>12</v>
      </c>
      <c r="Y59" s="83" t="s">
        <v>24</v>
      </c>
      <c r="Z59" s="34">
        <f t="shared" si="4"/>
        <v>12</v>
      </c>
      <c r="AA59" s="74">
        <v>9</v>
      </c>
      <c r="AB59" s="74">
        <v>51</v>
      </c>
      <c r="AC59" s="83" t="s">
        <v>24</v>
      </c>
      <c r="AD59" s="74">
        <v>15</v>
      </c>
      <c r="AE59" s="74">
        <v>9</v>
      </c>
      <c r="AF59" s="74">
        <v>3</v>
      </c>
      <c r="AG59" s="34">
        <f t="shared" si="5"/>
        <v>87</v>
      </c>
      <c r="AH59" s="74">
        <v>6</v>
      </c>
      <c r="AI59" s="74">
        <v>3</v>
      </c>
      <c r="AJ59" s="74">
        <v>3</v>
      </c>
      <c r="AK59" s="74">
        <v>6</v>
      </c>
      <c r="AL59" s="74">
        <v>18</v>
      </c>
      <c r="AM59" s="34">
        <f t="shared" si="6"/>
        <v>36</v>
      </c>
      <c r="AN59" s="74">
        <v>0</v>
      </c>
      <c r="AO59" s="74">
        <v>6</v>
      </c>
      <c r="AP59" s="74">
        <v>48</v>
      </c>
      <c r="AQ59" s="74">
        <v>3</v>
      </c>
      <c r="AR59" s="74">
        <v>12</v>
      </c>
      <c r="AS59" s="34">
        <f t="shared" si="7"/>
        <v>69</v>
      </c>
      <c r="AT59" s="74">
        <v>69</v>
      </c>
      <c r="AU59" s="74">
        <v>808</v>
      </c>
      <c r="AV59" s="74">
        <v>1888</v>
      </c>
      <c r="AW59" s="74">
        <v>576</v>
      </c>
      <c r="AX59" s="74">
        <v>876</v>
      </c>
      <c r="AY59" s="74">
        <v>754</v>
      </c>
      <c r="AZ59" s="74">
        <v>1182</v>
      </c>
      <c r="BA59" s="74">
        <v>1770</v>
      </c>
      <c r="BB59" s="74">
        <v>790</v>
      </c>
      <c r="BC59" s="74">
        <v>403</v>
      </c>
      <c r="BD59" s="34">
        <f t="shared" si="0"/>
        <v>9548</v>
      </c>
      <c r="BE59" s="74">
        <v>128115</v>
      </c>
      <c r="BF59" s="74">
        <v>2602</v>
      </c>
    </row>
    <row r="60" spans="2:58" ht="12.75">
      <c r="B60" s="88" t="s">
        <v>38</v>
      </c>
      <c r="C60" s="89">
        <v>33</v>
      </c>
      <c r="D60" s="89">
        <v>18</v>
      </c>
      <c r="E60" s="89">
        <v>12</v>
      </c>
      <c r="F60" s="89">
        <v>36</v>
      </c>
      <c r="G60" s="89">
        <v>15</v>
      </c>
      <c r="H60" s="34">
        <f t="shared" si="1"/>
        <v>114</v>
      </c>
      <c r="I60" s="74">
        <v>33</v>
      </c>
      <c r="J60" s="74">
        <v>203</v>
      </c>
      <c r="K60" s="74">
        <v>272</v>
      </c>
      <c r="L60" s="74">
        <v>54</v>
      </c>
      <c r="M60" s="74">
        <v>159</v>
      </c>
      <c r="N60" s="34">
        <f t="shared" si="2"/>
        <v>721</v>
      </c>
      <c r="O60" s="74">
        <v>66</v>
      </c>
      <c r="P60" s="74">
        <v>9</v>
      </c>
      <c r="Q60" s="74">
        <v>42</v>
      </c>
      <c r="R60" s="74">
        <v>18</v>
      </c>
      <c r="S60" s="74">
        <v>63</v>
      </c>
      <c r="T60" s="34">
        <f t="shared" si="3"/>
        <v>198</v>
      </c>
      <c r="U60" s="74">
        <v>12</v>
      </c>
      <c r="V60" s="74">
        <v>30</v>
      </c>
      <c r="W60" s="74">
        <v>24</v>
      </c>
      <c r="X60" s="74">
        <v>91</v>
      </c>
      <c r="Y60" s="74">
        <v>33</v>
      </c>
      <c r="Z60" s="34">
        <f t="shared" si="4"/>
        <v>190</v>
      </c>
      <c r="AA60" s="74">
        <v>39</v>
      </c>
      <c r="AB60" s="74">
        <v>93</v>
      </c>
      <c r="AC60" s="74">
        <v>48</v>
      </c>
      <c r="AD60" s="74">
        <v>15</v>
      </c>
      <c r="AE60" s="74">
        <v>51</v>
      </c>
      <c r="AF60" s="74">
        <v>15</v>
      </c>
      <c r="AG60" s="34">
        <f t="shared" si="5"/>
        <v>261</v>
      </c>
      <c r="AH60" s="74">
        <v>42</v>
      </c>
      <c r="AI60" s="74">
        <v>102</v>
      </c>
      <c r="AJ60" s="74">
        <v>183</v>
      </c>
      <c r="AK60" s="74">
        <v>63</v>
      </c>
      <c r="AL60" s="74">
        <v>419</v>
      </c>
      <c r="AM60" s="34">
        <f t="shared" si="6"/>
        <v>809</v>
      </c>
      <c r="AN60" s="74">
        <v>57</v>
      </c>
      <c r="AO60" s="74">
        <v>72</v>
      </c>
      <c r="AP60" s="74">
        <v>201</v>
      </c>
      <c r="AQ60" s="74">
        <v>36</v>
      </c>
      <c r="AR60" s="74">
        <v>139</v>
      </c>
      <c r="AS60" s="34">
        <f t="shared" si="7"/>
        <v>505</v>
      </c>
      <c r="AT60" s="74">
        <v>429</v>
      </c>
      <c r="AU60" s="74">
        <v>4037</v>
      </c>
      <c r="AV60" s="74">
        <v>5540</v>
      </c>
      <c r="AW60" s="74">
        <v>2675</v>
      </c>
      <c r="AX60" s="74">
        <v>2515</v>
      </c>
      <c r="AY60" s="74">
        <v>3843</v>
      </c>
      <c r="AZ60" s="74">
        <v>6566</v>
      </c>
      <c r="BA60" s="74">
        <v>6579</v>
      </c>
      <c r="BB60" s="74">
        <v>3964</v>
      </c>
      <c r="BC60" s="74">
        <v>1325</v>
      </c>
      <c r="BD60" s="34">
        <f t="shared" si="0"/>
        <v>40271</v>
      </c>
      <c r="BE60" s="74">
        <v>2891</v>
      </c>
      <c r="BF60" s="74">
        <v>473789</v>
      </c>
    </row>
    <row r="61" spans="2:58" ht="12.75">
      <c r="B61" s="91" t="s">
        <v>39</v>
      </c>
      <c r="C61" s="74">
        <v>63</v>
      </c>
      <c r="D61" s="74">
        <v>73</v>
      </c>
      <c r="E61" s="74">
        <v>9</v>
      </c>
      <c r="F61" s="74">
        <v>223</v>
      </c>
      <c r="G61" s="74">
        <v>48</v>
      </c>
      <c r="H61" s="34">
        <f>SUM(C61:G61)</f>
        <v>416</v>
      </c>
      <c r="I61" s="74">
        <v>148</v>
      </c>
      <c r="J61" s="74">
        <v>809</v>
      </c>
      <c r="K61" s="74">
        <v>1207</v>
      </c>
      <c r="L61" s="74">
        <v>148</v>
      </c>
      <c r="M61" s="74">
        <v>625</v>
      </c>
      <c r="N61" s="34">
        <f>SUM(I61:M61)</f>
        <v>2937</v>
      </c>
      <c r="O61" s="74">
        <v>260</v>
      </c>
      <c r="P61" s="74">
        <v>16</v>
      </c>
      <c r="Q61" s="74">
        <v>99</v>
      </c>
      <c r="R61" s="74">
        <v>153</v>
      </c>
      <c r="S61" s="74">
        <v>122</v>
      </c>
      <c r="T61" s="34">
        <f>SUM(O61:S61)</f>
        <v>650</v>
      </c>
      <c r="U61" s="74">
        <v>23</v>
      </c>
      <c r="V61" s="74">
        <v>61</v>
      </c>
      <c r="W61" s="74">
        <v>298</v>
      </c>
      <c r="X61" s="74">
        <v>270</v>
      </c>
      <c r="Y61" s="74">
        <v>46</v>
      </c>
      <c r="Z61" s="34">
        <f>SUM(U61:Y61)</f>
        <v>698</v>
      </c>
      <c r="AA61" s="74">
        <v>103</v>
      </c>
      <c r="AB61" s="74">
        <v>453</v>
      </c>
      <c r="AC61" s="74">
        <v>76</v>
      </c>
      <c r="AD61" s="74">
        <v>50</v>
      </c>
      <c r="AE61" s="74">
        <v>120</v>
      </c>
      <c r="AF61" s="74">
        <v>56</v>
      </c>
      <c r="AG61" s="34">
        <f>SUM(AA61:AF61)</f>
        <v>858</v>
      </c>
      <c r="AH61" s="74">
        <v>105</v>
      </c>
      <c r="AI61" s="74">
        <v>226</v>
      </c>
      <c r="AJ61" s="74">
        <v>162</v>
      </c>
      <c r="AK61" s="74">
        <v>101</v>
      </c>
      <c r="AL61" s="74">
        <v>129</v>
      </c>
      <c r="AM61" s="34">
        <f>SUM(AH61:AL61)</f>
        <v>723</v>
      </c>
      <c r="AN61" s="74">
        <v>82</v>
      </c>
      <c r="AO61" s="74">
        <v>106</v>
      </c>
      <c r="AP61" s="74">
        <v>1131</v>
      </c>
      <c r="AQ61" s="74">
        <v>103</v>
      </c>
      <c r="AR61" s="74">
        <v>281</v>
      </c>
      <c r="AS61" s="34">
        <f>SUM(AN61:AR61)</f>
        <v>1703</v>
      </c>
      <c r="AT61" s="74">
        <v>1825</v>
      </c>
      <c r="AU61" s="74">
        <v>24544</v>
      </c>
      <c r="AV61" s="74">
        <v>26455</v>
      </c>
      <c r="AW61" s="74">
        <v>18816</v>
      </c>
      <c r="AX61" s="74">
        <v>23483</v>
      </c>
      <c r="AY61" s="74">
        <v>36900</v>
      </c>
      <c r="AZ61" s="74">
        <v>121023</v>
      </c>
      <c r="BA61" s="74">
        <v>71468</v>
      </c>
      <c r="BB61" s="74">
        <v>29017</v>
      </c>
      <c r="BC61" s="74">
        <v>9875</v>
      </c>
      <c r="BD61" s="34">
        <f t="shared" si="0"/>
        <v>371391</v>
      </c>
      <c r="BE61" s="74">
        <v>7289</v>
      </c>
      <c r="BF61" s="74">
        <v>28868</v>
      </c>
    </row>
    <row r="62" spans="2:58" ht="14.25" customHeight="1">
      <c r="B62" s="41" t="s">
        <v>40</v>
      </c>
      <c r="C62" s="6">
        <v>213</v>
      </c>
      <c r="D62" s="6">
        <v>225</v>
      </c>
      <c r="E62" s="6">
        <v>69</v>
      </c>
      <c r="F62" s="6">
        <v>508</v>
      </c>
      <c r="G62" s="6">
        <v>226</v>
      </c>
      <c r="H62" s="34">
        <f>SUM(C62:G62)</f>
        <v>1241</v>
      </c>
      <c r="I62" s="6">
        <v>389</v>
      </c>
      <c r="J62" s="6">
        <v>517</v>
      </c>
      <c r="K62" s="6">
        <v>976</v>
      </c>
      <c r="L62" s="6">
        <v>313</v>
      </c>
      <c r="M62" s="6">
        <v>519</v>
      </c>
      <c r="N62" s="34">
        <f>SUM(I62:M62)</f>
        <v>2714</v>
      </c>
      <c r="O62" s="6">
        <v>262</v>
      </c>
      <c r="P62" s="6">
        <v>66</v>
      </c>
      <c r="Q62" s="6">
        <v>308</v>
      </c>
      <c r="R62" s="6">
        <v>294</v>
      </c>
      <c r="S62" s="6">
        <v>229</v>
      </c>
      <c r="T62" s="34">
        <f>SUM(O62:S62)</f>
        <v>1159</v>
      </c>
      <c r="U62" s="6">
        <v>70</v>
      </c>
      <c r="V62" s="6">
        <v>203</v>
      </c>
      <c r="W62" s="6">
        <v>259</v>
      </c>
      <c r="X62" s="6">
        <v>386</v>
      </c>
      <c r="Y62" s="6">
        <v>117</v>
      </c>
      <c r="Z62" s="34">
        <f>SUM(U62:Y62)</f>
        <v>1035</v>
      </c>
      <c r="AA62" s="6">
        <v>343</v>
      </c>
      <c r="AB62" s="6">
        <v>578</v>
      </c>
      <c r="AC62" s="6">
        <v>263</v>
      </c>
      <c r="AD62" s="6">
        <v>245</v>
      </c>
      <c r="AE62" s="6">
        <v>263</v>
      </c>
      <c r="AF62" s="6">
        <v>211</v>
      </c>
      <c r="AG62" s="34">
        <f>SUM(AA62:AF62)</f>
        <v>1903</v>
      </c>
      <c r="AH62" s="6">
        <v>425</v>
      </c>
      <c r="AI62" s="6">
        <v>294</v>
      </c>
      <c r="AJ62" s="6">
        <v>252</v>
      </c>
      <c r="AK62" s="6">
        <v>379</v>
      </c>
      <c r="AL62" s="6">
        <v>256</v>
      </c>
      <c r="AM62" s="34">
        <f>SUM(AH62:AL62)</f>
        <v>1606</v>
      </c>
      <c r="AN62" s="6">
        <v>216</v>
      </c>
      <c r="AO62" s="6">
        <v>496</v>
      </c>
      <c r="AP62" s="6">
        <v>595</v>
      </c>
      <c r="AQ62" s="6">
        <v>501</v>
      </c>
      <c r="AR62" s="6">
        <v>958</v>
      </c>
      <c r="AS62" s="34">
        <f>SUM(AN62:AR62)</f>
        <v>2766</v>
      </c>
      <c r="AT62" s="6">
        <v>4877</v>
      </c>
      <c r="AU62" s="6">
        <v>36848</v>
      </c>
      <c r="AV62" s="6">
        <v>50361</v>
      </c>
      <c r="AW62" s="6">
        <v>28957</v>
      </c>
      <c r="AX62" s="6">
        <v>37204</v>
      </c>
      <c r="AY62" s="6">
        <v>35868</v>
      </c>
      <c r="AZ62" s="6">
        <v>99682</v>
      </c>
      <c r="BA62" s="6">
        <v>58390</v>
      </c>
      <c r="BB62" s="6">
        <v>36174</v>
      </c>
      <c r="BC62" s="6">
        <v>19410</v>
      </c>
      <c r="BD62" s="34">
        <f t="shared" si="0"/>
        <v>420195</v>
      </c>
      <c r="BE62" s="6">
        <v>10385</v>
      </c>
      <c r="BF62" s="6">
        <v>36562</v>
      </c>
    </row>
    <row r="63" spans="2:58" ht="18" customHeight="1">
      <c r="B63" s="29" t="s">
        <v>41</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9"/>
      <c r="BF63" s="39"/>
    </row>
    <row r="64" s="125" customFormat="1" ht="12.75">
      <c r="B64" s="118" t="s">
        <v>309</v>
      </c>
    </row>
    <row r="66" spans="2:10" ht="18" customHeight="1">
      <c r="B66" s="151" t="s">
        <v>246</v>
      </c>
      <c r="C66" s="144"/>
      <c r="D66" s="144"/>
      <c r="E66" s="144"/>
      <c r="F66" s="144"/>
      <c r="G66" s="144"/>
      <c r="H66" s="144"/>
      <c r="I66" s="144"/>
      <c r="J66" s="144"/>
    </row>
    <row r="67" spans="2:87" s="80" customFormat="1" ht="23.25">
      <c r="B67" s="92" t="s">
        <v>58</v>
      </c>
      <c r="C67" s="86" t="s">
        <v>8</v>
      </c>
      <c r="D67" s="86" t="s">
        <v>49</v>
      </c>
      <c r="E67" s="86" t="s">
        <v>10</v>
      </c>
      <c r="F67" s="86" t="s">
        <v>12</v>
      </c>
      <c r="G67" s="86" t="s">
        <v>13</v>
      </c>
      <c r="H67" s="86" t="s">
        <v>154</v>
      </c>
      <c r="I67" s="86" t="s">
        <v>15</v>
      </c>
      <c r="J67" s="86" t="s">
        <v>50</v>
      </c>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row>
    <row r="68" spans="2:10" ht="12.75">
      <c r="B68" s="37" t="s">
        <v>89</v>
      </c>
      <c r="C68" s="6">
        <v>24</v>
      </c>
      <c r="D68" s="6">
        <v>48</v>
      </c>
      <c r="E68" s="6">
        <v>176</v>
      </c>
      <c r="F68" s="6">
        <v>9</v>
      </c>
      <c r="G68" s="6">
        <v>146</v>
      </c>
      <c r="H68" s="6">
        <v>24</v>
      </c>
      <c r="I68" s="6">
        <v>12</v>
      </c>
      <c r="J68" s="34">
        <f>SUM(C68:I68)</f>
        <v>439</v>
      </c>
    </row>
    <row r="69" spans="2:87" ht="12.75">
      <c r="B69" s="37" t="s">
        <v>90</v>
      </c>
      <c r="C69" s="6">
        <v>33</v>
      </c>
      <c r="D69" s="6">
        <v>36</v>
      </c>
      <c r="E69" s="6">
        <v>34</v>
      </c>
      <c r="F69" s="6">
        <v>45</v>
      </c>
      <c r="G69" s="6">
        <v>167</v>
      </c>
      <c r="H69" s="6">
        <v>18</v>
      </c>
      <c r="I69" s="44" t="s">
        <v>24</v>
      </c>
      <c r="J69" s="34">
        <f aca="true" t="shared" si="17" ref="J69:J98">SUM(C69:I69)</f>
        <v>333</v>
      </c>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row>
    <row r="70" spans="2:10" ht="12.75">
      <c r="B70" s="37" t="s">
        <v>91</v>
      </c>
      <c r="C70" s="6">
        <v>6</v>
      </c>
      <c r="D70" s="6">
        <v>0</v>
      </c>
      <c r="E70" s="6">
        <v>15</v>
      </c>
      <c r="F70" s="6">
        <v>165</v>
      </c>
      <c r="G70" s="6">
        <v>45</v>
      </c>
      <c r="H70" s="6">
        <v>6</v>
      </c>
      <c r="I70" s="6">
        <v>3</v>
      </c>
      <c r="J70" s="34">
        <f t="shared" si="17"/>
        <v>240</v>
      </c>
    </row>
    <row r="71" spans="2:10" ht="12.75">
      <c r="B71" s="37" t="s">
        <v>92</v>
      </c>
      <c r="C71" s="6">
        <v>39</v>
      </c>
      <c r="D71" s="6">
        <v>39</v>
      </c>
      <c r="E71" s="6">
        <v>18</v>
      </c>
      <c r="F71" s="6">
        <v>69</v>
      </c>
      <c r="G71" s="6">
        <v>63</v>
      </c>
      <c r="H71" s="6">
        <v>30</v>
      </c>
      <c r="I71" s="6">
        <v>3</v>
      </c>
      <c r="J71" s="34">
        <f t="shared" si="17"/>
        <v>261</v>
      </c>
    </row>
    <row r="72" spans="2:10" ht="12.75">
      <c r="B72" s="37" t="s">
        <v>93</v>
      </c>
      <c r="C72" s="6">
        <v>12</v>
      </c>
      <c r="D72" s="6">
        <v>3</v>
      </c>
      <c r="E72" s="6">
        <v>9</v>
      </c>
      <c r="F72" s="6">
        <v>36</v>
      </c>
      <c r="G72" s="6">
        <v>21</v>
      </c>
      <c r="H72" s="6">
        <v>6</v>
      </c>
      <c r="I72" s="6">
        <v>12</v>
      </c>
      <c r="J72" s="34">
        <f t="shared" si="17"/>
        <v>99</v>
      </c>
    </row>
    <row r="73" spans="2:10" ht="12.75">
      <c r="B73" s="43" t="s">
        <v>147</v>
      </c>
      <c r="C73" s="34">
        <f aca="true" t="shared" si="18" ref="C73:I73">SUM(C68:C72)</f>
        <v>114</v>
      </c>
      <c r="D73" s="34">
        <f t="shared" si="18"/>
        <v>126</v>
      </c>
      <c r="E73" s="34">
        <f t="shared" si="18"/>
        <v>252</v>
      </c>
      <c r="F73" s="34">
        <f t="shared" si="18"/>
        <v>324</v>
      </c>
      <c r="G73" s="34">
        <f t="shared" si="18"/>
        <v>442</v>
      </c>
      <c r="H73" s="34">
        <f t="shared" si="18"/>
        <v>84</v>
      </c>
      <c r="I73" s="34">
        <f t="shared" si="18"/>
        <v>30</v>
      </c>
      <c r="J73" s="34">
        <f t="shared" si="17"/>
        <v>1372</v>
      </c>
    </row>
    <row r="74" spans="2:10" ht="12.75">
      <c r="B74" s="37" t="s">
        <v>94</v>
      </c>
      <c r="C74" s="6">
        <v>57</v>
      </c>
      <c r="D74" s="6">
        <v>37</v>
      </c>
      <c r="E74" s="6">
        <v>9</v>
      </c>
      <c r="F74" s="6">
        <v>3</v>
      </c>
      <c r="G74" s="6">
        <v>24</v>
      </c>
      <c r="H74" s="6">
        <v>21</v>
      </c>
      <c r="I74" s="6">
        <v>3</v>
      </c>
      <c r="J74" s="34">
        <f t="shared" si="17"/>
        <v>154</v>
      </c>
    </row>
    <row r="75" spans="2:10" ht="12.75">
      <c r="B75" s="37" t="s">
        <v>95</v>
      </c>
      <c r="C75" s="6">
        <v>48</v>
      </c>
      <c r="D75" s="6">
        <v>75</v>
      </c>
      <c r="E75" s="6">
        <v>69</v>
      </c>
      <c r="F75" s="6">
        <v>27</v>
      </c>
      <c r="G75" s="6">
        <v>30</v>
      </c>
      <c r="H75" s="6">
        <v>54</v>
      </c>
      <c r="I75" s="6">
        <v>21</v>
      </c>
      <c r="J75" s="34">
        <f t="shared" si="17"/>
        <v>324</v>
      </c>
    </row>
    <row r="76" spans="2:10" ht="12.75">
      <c r="B76" s="37" t="s">
        <v>96</v>
      </c>
      <c r="C76" s="6">
        <v>111</v>
      </c>
      <c r="D76" s="6">
        <v>69</v>
      </c>
      <c r="E76" s="6">
        <v>87</v>
      </c>
      <c r="F76" s="6">
        <v>18</v>
      </c>
      <c r="G76" s="6">
        <v>51</v>
      </c>
      <c r="H76" s="6">
        <v>60</v>
      </c>
      <c r="I76" s="6">
        <v>6</v>
      </c>
      <c r="J76" s="34">
        <f t="shared" si="17"/>
        <v>402</v>
      </c>
    </row>
    <row r="77" spans="2:10" ht="12.75">
      <c r="B77" s="37" t="s">
        <v>97</v>
      </c>
      <c r="C77" s="6">
        <v>120</v>
      </c>
      <c r="D77" s="6">
        <v>159</v>
      </c>
      <c r="E77" s="6">
        <v>66</v>
      </c>
      <c r="F77" s="6">
        <v>12</v>
      </c>
      <c r="G77" s="6">
        <v>45</v>
      </c>
      <c r="H77" s="6">
        <v>21</v>
      </c>
      <c r="I77" s="6">
        <v>3</v>
      </c>
      <c r="J77" s="34">
        <f t="shared" si="17"/>
        <v>426</v>
      </c>
    </row>
    <row r="78" spans="2:10" ht="12.75">
      <c r="B78" s="37" t="s">
        <v>98</v>
      </c>
      <c r="C78" s="6">
        <v>144</v>
      </c>
      <c r="D78" s="6">
        <v>150</v>
      </c>
      <c r="E78" s="6">
        <v>102</v>
      </c>
      <c r="F78" s="6">
        <v>18</v>
      </c>
      <c r="G78" s="6">
        <v>24</v>
      </c>
      <c r="H78" s="6">
        <v>33</v>
      </c>
      <c r="I78" s="6">
        <v>0</v>
      </c>
      <c r="J78" s="34">
        <f t="shared" si="17"/>
        <v>471</v>
      </c>
    </row>
    <row r="79" spans="2:10" ht="12.75">
      <c r="B79" s="43" t="s">
        <v>148</v>
      </c>
      <c r="C79" s="34">
        <f aca="true" t="shared" si="19" ref="C79:I79">SUM(C74:C78)</f>
        <v>480</v>
      </c>
      <c r="D79" s="34">
        <f t="shared" si="19"/>
        <v>490</v>
      </c>
      <c r="E79" s="34">
        <f t="shared" si="19"/>
        <v>333</v>
      </c>
      <c r="F79" s="34">
        <f t="shared" si="19"/>
        <v>78</v>
      </c>
      <c r="G79" s="34">
        <f t="shared" si="19"/>
        <v>174</v>
      </c>
      <c r="H79" s="34">
        <f t="shared" si="19"/>
        <v>189</v>
      </c>
      <c r="I79" s="34">
        <f t="shared" si="19"/>
        <v>33</v>
      </c>
      <c r="J79" s="34">
        <f t="shared" si="17"/>
        <v>1777</v>
      </c>
    </row>
    <row r="80" spans="2:10" ht="12.75">
      <c r="B80" s="37" t="s">
        <v>99</v>
      </c>
      <c r="C80" s="6">
        <v>196</v>
      </c>
      <c r="D80" s="6">
        <v>42</v>
      </c>
      <c r="E80" s="6">
        <v>57</v>
      </c>
      <c r="F80" s="6">
        <v>6</v>
      </c>
      <c r="G80" s="6">
        <v>18</v>
      </c>
      <c r="H80" s="6">
        <v>18</v>
      </c>
      <c r="I80" s="6">
        <v>3</v>
      </c>
      <c r="J80" s="34">
        <f t="shared" si="17"/>
        <v>340</v>
      </c>
    </row>
    <row r="81" spans="2:10" ht="12.75">
      <c r="B81" s="37" t="s">
        <v>100</v>
      </c>
      <c r="C81" s="6">
        <v>36</v>
      </c>
      <c r="D81" s="6">
        <v>6</v>
      </c>
      <c r="E81" s="6">
        <v>6</v>
      </c>
      <c r="F81" s="44" t="s">
        <v>24</v>
      </c>
      <c r="G81" s="44" t="s">
        <v>24</v>
      </c>
      <c r="H81" s="6">
        <v>3</v>
      </c>
      <c r="I81" s="44" t="s">
        <v>24</v>
      </c>
      <c r="J81" s="34">
        <f t="shared" si="17"/>
        <v>51</v>
      </c>
    </row>
    <row r="82" spans="2:10" ht="12.75">
      <c r="B82" s="37" t="s">
        <v>101</v>
      </c>
      <c r="C82" s="6">
        <v>111</v>
      </c>
      <c r="D82" s="6">
        <v>24</v>
      </c>
      <c r="E82" s="6">
        <v>42</v>
      </c>
      <c r="F82" s="6">
        <v>6</v>
      </c>
      <c r="G82" s="6">
        <v>18</v>
      </c>
      <c r="H82" s="6">
        <v>12</v>
      </c>
      <c r="I82" s="6">
        <v>0</v>
      </c>
      <c r="J82" s="34">
        <f t="shared" si="17"/>
        <v>213</v>
      </c>
    </row>
    <row r="83" spans="2:10" ht="12.75">
      <c r="B83" s="37" t="s">
        <v>102</v>
      </c>
      <c r="C83" s="6">
        <v>84</v>
      </c>
      <c r="D83" s="6">
        <v>18</v>
      </c>
      <c r="E83" s="6">
        <v>15</v>
      </c>
      <c r="F83" s="6">
        <v>0</v>
      </c>
      <c r="G83" s="6">
        <v>12</v>
      </c>
      <c r="H83" s="6">
        <v>24</v>
      </c>
      <c r="I83" s="6">
        <v>0</v>
      </c>
      <c r="J83" s="34">
        <f t="shared" si="17"/>
        <v>153</v>
      </c>
    </row>
    <row r="84" spans="2:10" ht="12.75">
      <c r="B84" s="37" t="s">
        <v>103</v>
      </c>
      <c r="C84" s="6">
        <v>287</v>
      </c>
      <c r="D84" s="6">
        <v>51</v>
      </c>
      <c r="E84" s="6">
        <v>27</v>
      </c>
      <c r="F84" s="6">
        <v>12</v>
      </c>
      <c r="G84" s="6">
        <v>27</v>
      </c>
      <c r="H84" s="6">
        <v>15</v>
      </c>
      <c r="I84" s="44" t="s">
        <v>24</v>
      </c>
      <c r="J84" s="34">
        <f t="shared" si="17"/>
        <v>419</v>
      </c>
    </row>
    <row r="85" spans="2:10" ht="12.75">
      <c r="B85" s="43" t="s">
        <v>149</v>
      </c>
      <c r="C85" s="34">
        <f aca="true" t="shared" si="20" ref="C85:I85">SUM(C80:C84)</f>
        <v>714</v>
      </c>
      <c r="D85" s="34">
        <f t="shared" si="20"/>
        <v>141</v>
      </c>
      <c r="E85" s="34">
        <f t="shared" si="20"/>
        <v>147</v>
      </c>
      <c r="F85" s="34">
        <f t="shared" si="20"/>
        <v>24</v>
      </c>
      <c r="G85" s="34">
        <f t="shared" si="20"/>
        <v>75</v>
      </c>
      <c r="H85" s="34">
        <f t="shared" si="20"/>
        <v>72</v>
      </c>
      <c r="I85" s="34">
        <f t="shared" si="20"/>
        <v>3</v>
      </c>
      <c r="J85" s="34">
        <f t="shared" si="17"/>
        <v>1176</v>
      </c>
    </row>
    <row r="86" spans="2:10" ht="12.75">
      <c r="B86" s="37" t="s">
        <v>104</v>
      </c>
      <c r="C86" s="6">
        <v>12</v>
      </c>
      <c r="D86" s="44" t="s">
        <v>24</v>
      </c>
      <c r="E86" s="6">
        <v>0</v>
      </c>
      <c r="F86" s="6">
        <v>6</v>
      </c>
      <c r="G86" s="6">
        <v>6</v>
      </c>
      <c r="H86" s="6">
        <v>3</v>
      </c>
      <c r="I86" s="44" t="s">
        <v>24</v>
      </c>
      <c r="J86" s="34">
        <f t="shared" si="17"/>
        <v>27</v>
      </c>
    </row>
    <row r="87" spans="2:10" ht="12.75">
      <c r="B87" s="37" t="s">
        <v>105</v>
      </c>
      <c r="C87" s="6">
        <v>3</v>
      </c>
      <c r="D87" s="6">
        <v>18</v>
      </c>
      <c r="E87" s="6">
        <v>9</v>
      </c>
      <c r="F87" s="6">
        <v>36</v>
      </c>
      <c r="G87" s="6">
        <v>12</v>
      </c>
      <c r="H87" s="6">
        <v>3</v>
      </c>
      <c r="I87" s="6">
        <v>3</v>
      </c>
      <c r="J87" s="34">
        <f t="shared" si="17"/>
        <v>84</v>
      </c>
    </row>
    <row r="88" spans="2:10" ht="12.75">
      <c r="B88" s="37" t="s">
        <v>106</v>
      </c>
      <c r="C88" s="6">
        <v>9</v>
      </c>
      <c r="D88" s="6">
        <v>3</v>
      </c>
      <c r="E88" s="44" t="s">
        <v>24</v>
      </c>
      <c r="F88" s="6">
        <v>6</v>
      </c>
      <c r="G88" s="6">
        <v>3</v>
      </c>
      <c r="H88" s="6">
        <v>12</v>
      </c>
      <c r="I88" s="6">
        <v>0</v>
      </c>
      <c r="J88" s="34">
        <f t="shared" si="17"/>
        <v>33</v>
      </c>
    </row>
    <row r="89" spans="2:10" ht="12.75">
      <c r="B89" s="37" t="s">
        <v>107</v>
      </c>
      <c r="C89" s="6">
        <v>6</v>
      </c>
      <c r="D89" s="6">
        <v>3</v>
      </c>
      <c r="E89" s="6">
        <v>15</v>
      </c>
      <c r="F89" s="6">
        <v>15</v>
      </c>
      <c r="G89" s="6">
        <v>15</v>
      </c>
      <c r="H89" s="6">
        <v>42</v>
      </c>
      <c r="I89" s="6">
        <v>0</v>
      </c>
      <c r="J89" s="34">
        <f t="shared" si="17"/>
        <v>96</v>
      </c>
    </row>
    <row r="90" spans="2:10" ht="12.75">
      <c r="B90" s="37" t="s">
        <v>108</v>
      </c>
      <c r="C90" s="6">
        <v>6</v>
      </c>
      <c r="D90" s="6">
        <v>6</v>
      </c>
      <c r="E90" s="6">
        <v>3</v>
      </c>
      <c r="F90" s="6">
        <v>12</v>
      </c>
      <c r="G90" s="6">
        <v>21</v>
      </c>
      <c r="H90" s="6">
        <v>18</v>
      </c>
      <c r="I90" s="6">
        <v>0</v>
      </c>
      <c r="J90" s="34">
        <f t="shared" si="17"/>
        <v>66</v>
      </c>
    </row>
    <row r="91" spans="2:10" ht="12.75">
      <c r="B91" s="43" t="s">
        <v>150</v>
      </c>
      <c r="C91" s="46">
        <f aca="true" t="shared" si="21" ref="C91:I91">SUM(C86:C90)</f>
        <v>36</v>
      </c>
      <c r="D91" s="46">
        <f t="shared" si="21"/>
        <v>30</v>
      </c>
      <c r="E91" s="46">
        <f t="shared" si="21"/>
        <v>27</v>
      </c>
      <c r="F91" s="46">
        <f t="shared" si="21"/>
        <v>75</v>
      </c>
      <c r="G91" s="46">
        <f t="shared" si="21"/>
        <v>57</v>
      </c>
      <c r="H91" s="46">
        <f t="shared" si="21"/>
        <v>78</v>
      </c>
      <c r="I91" s="46">
        <f t="shared" si="21"/>
        <v>3</v>
      </c>
      <c r="J91" s="34">
        <f t="shared" si="17"/>
        <v>306</v>
      </c>
    </row>
    <row r="92" spans="2:10" ht="12.75">
      <c r="B92" s="37" t="s">
        <v>109</v>
      </c>
      <c r="C92" s="6">
        <v>9</v>
      </c>
      <c r="D92" s="6">
        <v>6</v>
      </c>
      <c r="E92" s="6">
        <v>0</v>
      </c>
      <c r="F92" s="6">
        <v>27</v>
      </c>
      <c r="G92" s="6">
        <v>21</v>
      </c>
      <c r="H92" s="6">
        <v>24</v>
      </c>
      <c r="I92" s="6">
        <v>51</v>
      </c>
      <c r="J92" s="34">
        <f t="shared" si="17"/>
        <v>138</v>
      </c>
    </row>
    <row r="93" spans="2:10" ht="12.75">
      <c r="B93" s="37" t="s">
        <v>110</v>
      </c>
      <c r="C93" s="6">
        <v>9</v>
      </c>
      <c r="D93" s="6">
        <v>9</v>
      </c>
      <c r="E93" s="6">
        <v>21</v>
      </c>
      <c r="F93" s="6">
        <v>15</v>
      </c>
      <c r="G93" s="6">
        <v>15</v>
      </c>
      <c r="H93" s="6">
        <v>33</v>
      </c>
      <c r="I93" s="6">
        <v>39</v>
      </c>
      <c r="J93" s="34">
        <f t="shared" si="17"/>
        <v>141</v>
      </c>
    </row>
    <row r="94" spans="2:10" ht="12.75">
      <c r="B94" s="37" t="s">
        <v>111</v>
      </c>
      <c r="C94" s="6">
        <v>9</v>
      </c>
      <c r="D94" s="6">
        <v>3</v>
      </c>
      <c r="E94" s="6">
        <v>3</v>
      </c>
      <c r="F94" s="6">
        <v>9</v>
      </c>
      <c r="G94" s="6">
        <v>9</v>
      </c>
      <c r="H94" s="6">
        <v>54</v>
      </c>
      <c r="I94" s="6">
        <v>45</v>
      </c>
      <c r="J94" s="34">
        <f t="shared" si="17"/>
        <v>132</v>
      </c>
    </row>
    <row r="95" spans="2:10" ht="12.75">
      <c r="B95" s="37" t="s">
        <v>112</v>
      </c>
      <c r="C95" s="6">
        <v>15</v>
      </c>
      <c r="D95" s="6">
        <v>3</v>
      </c>
      <c r="E95" s="6">
        <v>15</v>
      </c>
      <c r="F95" s="6">
        <v>39</v>
      </c>
      <c r="G95" s="6">
        <v>3</v>
      </c>
      <c r="H95" s="6">
        <v>36</v>
      </c>
      <c r="I95" s="6">
        <v>63</v>
      </c>
      <c r="J95" s="34">
        <f t="shared" si="17"/>
        <v>174</v>
      </c>
    </row>
    <row r="96" spans="2:10" ht="12.75">
      <c r="B96" s="37" t="s">
        <v>113</v>
      </c>
      <c r="C96" s="6">
        <v>18</v>
      </c>
      <c r="D96" s="6">
        <v>21</v>
      </c>
      <c r="E96" s="6">
        <v>18</v>
      </c>
      <c r="F96" s="6">
        <v>151</v>
      </c>
      <c r="G96" s="6">
        <v>54</v>
      </c>
      <c r="H96" s="6">
        <v>45</v>
      </c>
      <c r="I96" s="6">
        <v>33</v>
      </c>
      <c r="J96" s="34">
        <f t="shared" si="17"/>
        <v>340</v>
      </c>
    </row>
    <row r="97" spans="2:10" ht="12.75">
      <c r="B97" s="37" t="s">
        <v>114</v>
      </c>
      <c r="C97" s="6">
        <v>15</v>
      </c>
      <c r="D97" s="6">
        <v>9</v>
      </c>
      <c r="E97" s="6">
        <v>3</v>
      </c>
      <c r="F97" s="6">
        <v>157</v>
      </c>
      <c r="G97" s="6">
        <v>18</v>
      </c>
      <c r="H97" s="6">
        <v>114</v>
      </c>
      <c r="I97" s="6">
        <v>178</v>
      </c>
      <c r="J97" s="34">
        <f t="shared" si="17"/>
        <v>494</v>
      </c>
    </row>
    <row r="98" spans="2:10" ht="12.75">
      <c r="B98" s="43" t="s">
        <v>151</v>
      </c>
      <c r="C98" s="34">
        <f aca="true" t="shared" si="22" ref="C98:I98">SUM(C92:C97)</f>
        <v>75</v>
      </c>
      <c r="D98" s="34">
        <f t="shared" si="22"/>
        <v>51</v>
      </c>
      <c r="E98" s="34">
        <f t="shared" si="22"/>
        <v>60</v>
      </c>
      <c r="F98" s="34">
        <f t="shared" si="22"/>
        <v>398</v>
      </c>
      <c r="G98" s="34">
        <f t="shared" si="22"/>
        <v>120</v>
      </c>
      <c r="H98" s="34">
        <f t="shared" si="22"/>
        <v>306</v>
      </c>
      <c r="I98" s="34">
        <f t="shared" si="22"/>
        <v>409</v>
      </c>
      <c r="J98" s="34">
        <f t="shared" si="17"/>
        <v>1419</v>
      </c>
    </row>
    <row r="99" spans="2:10" ht="12.75">
      <c r="B99" s="43" t="s">
        <v>51</v>
      </c>
      <c r="C99" s="34">
        <f>SUM(C98,C91,C85,C79,C73)</f>
        <v>1419</v>
      </c>
      <c r="D99" s="34">
        <f aca="true" t="shared" si="23" ref="D99:J99">SUM(D98,D91,D85,D79,D73)</f>
        <v>838</v>
      </c>
      <c r="E99" s="34">
        <f t="shared" si="23"/>
        <v>819</v>
      </c>
      <c r="F99" s="34">
        <f t="shared" si="23"/>
        <v>899</v>
      </c>
      <c r="G99" s="34">
        <f t="shared" si="23"/>
        <v>868</v>
      </c>
      <c r="H99" s="34">
        <f t="shared" si="23"/>
        <v>729</v>
      </c>
      <c r="I99" s="34">
        <f t="shared" si="23"/>
        <v>478</v>
      </c>
      <c r="J99" s="34">
        <f t="shared" si="23"/>
        <v>6050</v>
      </c>
    </row>
    <row r="100" spans="2:10" ht="18" customHeight="1">
      <c r="B100" s="129" t="s">
        <v>41</v>
      </c>
      <c r="C100" s="130"/>
      <c r="D100" s="130"/>
      <c r="E100" s="130"/>
      <c r="F100" s="130"/>
      <c r="G100" s="130"/>
      <c r="H100" s="130"/>
      <c r="I100" s="130"/>
      <c r="J100" s="130"/>
    </row>
    <row r="103" spans="2:34" ht="16.5" customHeight="1">
      <c r="B103" s="151" t="s">
        <v>170</v>
      </c>
      <c r="C103" s="144"/>
      <c r="D103" s="144"/>
      <c r="E103" s="144"/>
      <c r="F103" s="144"/>
      <c r="G103" s="144"/>
      <c r="H103" s="144"/>
      <c r="I103" s="144"/>
      <c r="J103" s="144"/>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row>
    <row r="104" spans="2:87" s="80" customFormat="1" ht="34.5">
      <c r="B104" s="92" t="s">
        <v>58</v>
      </c>
      <c r="C104" s="86" t="s">
        <v>89</v>
      </c>
      <c r="D104" s="86" t="s">
        <v>90</v>
      </c>
      <c r="E104" s="86" t="s">
        <v>91</v>
      </c>
      <c r="F104" s="86" t="s">
        <v>92</v>
      </c>
      <c r="G104" s="86" t="s">
        <v>93</v>
      </c>
      <c r="H104" s="87" t="s">
        <v>147</v>
      </c>
      <c r="I104" s="86" t="s">
        <v>94</v>
      </c>
      <c r="J104" s="86" t="s">
        <v>95</v>
      </c>
      <c r="K104" s="86" t="s">
        <v>96</v>
      </c>
      <c r="L104" s="86" t="s">
        <v>97</v>
      </c>
      <c r="M104" s="86" t="s">
        <v>98</v>
      </c>
      <c r="N104" s="87" t="s">
        <v>148</v>
      </c>
      <c r="O104" s="86" t="s">
        <v>99</v>
      </c>
      <c r="P104" s="86" t="s">
        <v>100</v>
      </c>
      <c r="Q104" s="86" t="s">
        <v>101</v>
      </c>
      <c r="R104" s="86" t="s">
        <v>102</v>
      </c>
      <c r="S104" s="86" t="s">
        <v>103</v>
      </c>
      <c r="T104" s="87" t="s">
        <v>149</v>
      </c>
      <c r="U104" s="86" t="s">
        <v>104</v>
      </c>
      <c r="V104" s="86" t="s">
        <v>105</v>
      </c>
      <c r="W104" s="86" t="s">
        <v>106</v>
      </c>
      <c r="X104" s="86" t="s">
        <v>107</v>
      </c>
      <c r="Y104" s="86" t="s">
        <v>108</v>
      </c>
      <c r="Z104" s="87" t="s">
        <v>150</v>
      </c>
      <c r="AA104" s="86" t="s">
        <v>109</v>
      </c>
      <c r="AB104" s="86" t="s">
        <v>110</v>
      </c>
      <c r="AC104" s="86" t="s">
        <v>111</v>
      </c>
      <c r="AD104" s="86" t="s">
        <v>112</v>
      </c>
      <c r="AE104" s="86" t="s">
        <v>113</v>
      </c>
      <c r="AF104" s="86" t="s">
        <v>114</v>
      </c>
      <c r="AG104" s="87" t="s">
        <v>151</v>
      </c>
      <c r="AH104" s="87" t="s">
        <v>51</v>
      </c>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row>
    <row r="105" spans="2:34" ht="12.75">
      <c r="B105" s="118" t="s">
        <v>302</v>
      </c>
      <c r="C105" s="6">
        <v>18</v>
      </c>
      <c r="D105" s="6">
        <v>30</v>
      </c>
      <c r="E105" s="6">
        <v>6</v>
      </c>
      <c r="F105" s="6">
        <v>24</v>
      </c>
      <c r="G105" s="6">
        <v>6</v>
      </c>
      <c r="H105" s="34">
        <f aca="true" t="shared" si="24" ref="H105:H111">SUM(C105:G105)</f>
        <v>84</v>
      </c>
      <c r="I105" s="6">
        <v>24</v>
      </c>
      <c r="J105" s="6">
        <v>72</v>
      </c>
      <c r="K105" s="6">
        <v>81</v>
      </c>
      <c r="L105" s="6">
        <v>36</v>
      </c>
      <c r="M105" s="6">
        <v>93</v>
      </c>
      <c r="N105" s="34">
        <f aca="true" t="shared" si="25" ref="N105:N111">SUM(I105:M105)</f>
        <v>306</v>
      </c>
      <c r="O105" s="6">
        <v>152</v>
      </c>
      <c r="P105" s="6">
        <v>48</v>
      </c>
      <c r="Q105" s="6">
        <v>111</v>
      </c>
      <c r="R105" s="6">
        <v>84</v>
      </c>
      <c r="S105" s="6">
        <v>262</v>
      </c>
      <c r="T105" s="34">
        <f aca="true" t="shared" si="26" ref="T105:T111">SUM(O105:S105)</f>
        <v>657</v>
      </c>
      <c r="U105" s="44" t="s">
        <v>24</v>
      </c>
      <c r="V105" s="6">
        <v>0</v>
      </c>
      <c r="W105" s="6">
        <v>6</v>
      </c>
      <c r="X105" s="6">
        <v>3</v>
      </c>
      <c r="Y105" s="6">
        <v>3</v>
      </c>
      <c r="Z105" s="34">
        <f aca="true" t="shared" si="27" ref="Z105:Z111">SUM(U105:Y105)</f>
        <v>12</v>
      </c>
      <c r="AA105" s="6">
        <v>3</v>
      </c>
      <c r="AB105" s="6">
        <v>24</v>
      </c>
      <c r="AC105" s="44" t="s">
        <v>24</v>
      </c>
      <c r="AD105" s="6">
        <v>0</v>
      </c>
      <c r="AE105" s="6">
        <v>6</v>
      </c>
      <c r="AF105" s="6">
        <v>3</v>
      </c>
      <c r="AG105" s="34">
        <f aca="true" t="shared" si="28" ref="AG105:AG111">SUM(AA105:AF105)</f>
        <v>36</v>
      </c>
      <c r="AH105" s="6">
        <f>SUM(AG105,Z105,T105,N105,H105)</f>
        <v>1095</v>
      </c>
    </row>
    <row r="106" spans="2:87" ht="12.75">
      <c r="B106" s="118" t="s">
        <v>9</v>
      </c>
      <c r="C106" s="6">
        <v>33</v>
      </c>
      <c r="D106" s="6">
        <v>37</v>
      </c>
      <c r="E106" s="44" t="s">
        <v>24</v>
      </c>
      <c r="F106" s="6">
        <v>18</v>
      </c>
      <c r="G106" s="6">
        <v>9</v>
      </c>
      <c r="H106" s="34">
        <f t="shared" si="24"/>
        <v>97</v>
      </c>
      <c r="I106" s="6">
        <v>3</v>
      </c>
      <c r="J106" s="6">
        <v>109</v>
      </c>
      <c r="K106" s="6">
        <v>96</v>
      </c>
      <c r="L106" s="6">
        <v>124</v>
      </c>
      <c r="M106" s="6">
        <v>126</v>
      </c>
      <c r="N106" s="34">
        <f t="shared" si="25"/>
        <v>458</v>
      </c>
      <c r="O106" s="6">
        <v>39</v>
      </c>
      <c r="P106" s="6">
        <v>9</v>
      </c>
      <c r="Q106" s="6">
        <v>24</v>
      </c>
      <c r="R106" s="6">
        <v>18</v>
      </c>
      <c r="S106" s="6">
        <v>51</v>
      </c>
      <c r="T106" s="34">
        <f t="shared" si="26"/>
        <v>141</v>
      </c>
      <c r="U106" s="6">
        <v>0</v>
      </c>
      <c r="V106" s="6">
        <v>3</v>
      </c>
      <c r="W106" s="6">
        <v>12</v>
      </c>
      <c r="X106" s="6">
        <v>3</v>
      </c>
      <c r="Y106" s="6">
        <v>6</v>
      </c>
      <c r="Z106" s="34">
        <f t="shared" si="27"/>
        <v>24</v>
      </c>
      <c r="AA106" s="6">
        <v>3</v>
      </c>
      <c r="AB106" s="6">
        <v>12</v>
      </c>
      <c r="AC106" s="6">
        <v>6</v>
      </c>
      <c r="AD106" s="6">
        <v>0</v>
      </c>
      <c r="AE106" s="6">
        <v>18</v>
      </c>
      <c r="AF106" s="6">
        <v>9</v>
      </c>
      <c r="AG106" s="34">
        <f t="shared" si="28"/>
        <v>48</v>
      </c>
      <c r="AH106" s="6">
        <f aca="true" t="shared" si="29" ref="AH106:AH111">SUM(AG106,Z106,T106,N106,H106)</f>
        <v>768</v>
      </c>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row>
    <row r="107" spans="2:34" ht="12.75">
      <c r="B107" s="37" t="s">
        <v>10</v>
      </c>
      <c r="C107" s="6">
        <v>126</v>
      </c>
      <c r="D107" s="6">
        <v>12</v>
      </c>
      <c r="E107" s="6">
        <v>12</v>
      </c>
      <c r="F107" s="6">
        <v>42</v>
      </c>
      <c r="G107" s="6">
        <v>9</v>
      </c>
      <c r="H107" s="34">
        <f t="shared" si="24"/>
        <v>201</v>
      </c>
      <c r="I107" s="6">
        <v>9</v>
      </c>
      <c r="J107" s="6">
        <v>96</v>
      </c>
      <c r="K107" s="6">
        <v>85</v>
      </c>
      <c r="L107" s="6">
        <v>57</v>
      </c>
      <c r="M107" s="6">
        <v>42</v>
      </c>
      <c r="N107" s="34">
        <f t="shared" si="25"/>
        <v>289</v>
      </c>
      <c r="O107" s="6">
        <v>21</v>
      </c>
      <c r="P107" s="6">
        <v>3</v>
      </c>
      <c r="Q107" s="6">
        <v>21</v>
      </c>
      <c r="R107" s="6">
        <v>12</v>
      </c>
      <c r="S107" s="6">
        <v>27</v>
      </c>
      <c r="T107" s="34">
        <f t="shared" si="26"/>
        <v>84</v>
      </c>
      <c r="U107" s="44" t="s">
        <v>24</v>
      </c>
      <c r="V107" s="6">
        <v>0</v>
      </c>
      <c r="W107" s="6">
        <v>3</v>
      </c>
      <c r="X107" s="6">
        <v>3</v>
      </c>
      <c r="Y107" s="6">
        <v>12</v>
      </c>
      <c r="Z107" s="34">
        <f t="shared" si="27"/>
        <v>18</v>
      </c>
      <c r="AA107" s="6">
        <v>3</v>
      </c>
      <c r="AB107" s="6">
        <v>26</v>
      </c>
      <c r="AC107" s="6">
        <v>3</v>
      </c>
      <c r="AD107" s="6">
        <v>0</v>
      </c>
      <c r="AE107" s="6">
        <v>6</v>
      </c>
      <c r="AF107" s="6">
        <v>0</v>
      </c>
      <c r="AG107" s="34">
        <f t="shared" si="28"/>
        <v>38</v>
      </c>
      <c r="AH107" s="6">
        <f t="shared" si="29"/>
        <v>630</v>
      </c>
    </row>
    <row r="108" spans="2:34" ht="12.75">
      <c r="B108" s="37" t="s">
        <v>12</v>
      </c>
      <c r="C108" s="6">
        <v>39</v>
      </c>
      <c r="D108" s="6">
        <v>36</v>
      </c>
      <c r="E108" s="6">
        <v>103</v>
      </c>
      <c r="F108" s="6">
        <v>60</v>
      </c>
      <c r="G108" s="6">
        <v>15</v>
      </c>
      <c r="H108" s="34">
        <f t="shared" si="24"/>
        <v>253</v>
      </c>
      <c r="I108" s="6">
        <v>0</v>
      </c>
      <c r="J108" s="6">
        <v>51</v>
      </c>
      <c r="K108" s="6">
        <v>36</v>
      </c>
      <c r="L108" s="6">
        <v>6</v>
      </c>
      <c r="M108" s="6">
        <v>15</v>
      </c>
      <c r="N108" s="34">
        <f t="shared" si="25"/>
        <v>108</v>
      </c>
      <c r="O108" s="6">
        <v>21</v>
      </c>
      <c r="P108" s="44" t="s">
        <v>24</v>
      </c>
      <c r="Q108" s="6">
        <v>6</v>
      </c>
      <c r="R108" s="6">
        <v>9</v>
      </c>
      <c r="S108" s="6">
        <v>6</v>
      </c>
      <c r="T108" s="34">
        <f t="shared" si="26"/>
        <v>42</v>
      </c>
      <c r="U108" s="44" t="s">
        <v>24</v>
      </c>
      <c r="V108" s="6">
        <v>12</v>
      </c>
      <c r="W108" s="6">
        <v>9</v>
      </c>
      <c r="X108" s="6">
        <v>19</v>
      </c>
      <c r="Y108" s="6">
        <v>0</v>
      </c>
      <c r="Z108" s="34">
        <f t="shared" si="27"/>
        <v>40</v>
      </c>
      <c r="AA108" s="6">
        <v>9</v>
      </c>
      <c r="AB108" s="6">
        <v>21</v>
      </c>
      <c r="AC108" s="6">
        <v>6</v>
      </c>
      <c r="AD108" s="6">
        <v>48</v>
      </c>
      <c r="AE108" s="6">
        <v>63</v>
      </c>
      <c r="AF108" s="6">
        <v>111</v>
      </c>
      <c r="AG108" s="34">
        <f t="shared" si="28"/>
        <v>258</v>
      </c>
      <c r="AH108" s="6">
        <f t="shared" si="29"/>
        <v>701</v>
      </c>
    </row>
    <row r="109" spans="2:34" ht="12.75">
      <c r="B109" s="37" t="s">
        <v>13</v>
      </c>
      <c r="C109" s="6">
        <v>88</v>
      </c>
      <c r="D109" s="6">
        <v>63</v>
      </c>
      <c r="E109" s="6">
        <v>9</v>
      </c>
      <c r="F109" s="6">
        <v>45</v>
      </c>
      <c r="G109" s="6">
        <v>12</v>
      </c>
      <c r="H109" s="34">
        <f t="shared" si="24"/>
        <v>217</v>
      </c>
      <c r="I109" s="6">
        <v>0</v>
      </c>
      <c r="J109" s="6">
        <v>39</v>
      </c>
      <c r="K109" s="6">
        <v>39</v>
      </c>
      <c r="L109" s="6">
        <v>27</v>
      </c>
      <c r="M109" s="6">
        <v>36</v>
      </c>
      <c r="N109" s="34">
        <f t="shared" si="25"/>
        <v>141</v>
      </c>
      <c r="O109" s="6">
        <v>0</v>
      </c>
      <c r="P109" s="6">
        <v>9</v>
      </c>
      <c r="Q109" s="6">
        <v>30</v>
      </c>
      <c r="R109" s="6">
        <v>6</v>
      </c>
      <c r="S109" s="6">
        <v>12</v>
      </c>
      <c r="T109" s="34">
        <f t="shared" si="26"/>
        <v>57</v>
      </c>
      <c r="U109" s="6">
        <v>3</v>
      </c>
      <c r="V109" s="6">
        <v>0</v>
      </c>
      <c r="W109" s="6">
        <v>3</v>
      </c>
      <c r="X109" s="6">
        <v>33</v>
      </c>
      <c r="Y109" s="6">
        <v>15</v>
      </c>
      <c r="Z109" s="34">
        <f t="shared" si="27"/>
        <v>54</v>
      </c>
      <c r="AA109" s="6">
        <v>27</v>
      </c>
      <c r="AB109" s="6">
        <v>46</v>
      </c>
      <c r="AC109" s="6">
        <v>0</v>
      </c>
      <c r="AD109" s="6">
        <v>6</v>
      </c>
      <c r="AE109" s="6">
        <v>18</v>
      </c>
      <c r="AF109" s="6">
        <v>21</v>
      </c>
      <c r="AG109" s="34">
        <f t="shared" si="28"/>
        <v>118</v>
      </c>
      <c r="AH109" s="6">
        <f t="shared" si="29"/>
        <v>587</v>
      </c>
    </row>
    <row r="110" spans="2:34" ht="12.75">
      <c r="B110" s="37" t="s">
        <v>154</v>
      </c>
      <c r="C110" s="6">
        <v>21</v>
      </c>
      <c r="D110" s="6">
        <v>18</v>
      </c>
      <c r="E110" s="6">
        <v>18</v>
      </c>
      <c r="F110" s="6">
        <v>39</v>
      </c>
      <c r="G110" s="6">
        <v>15</v>
      </c>
      <c r="H110" s="34">
        <f t="shared" si="24"/>
        <v>111</v>
      </c>
      <c r="I110" s="6">
        <v>21</v>
      </c>
      <c r="J110" s="6">
        <v>70</v>
      </c>
      <c r="K110" s="6">
        <v>57</v>
      </c>
      <c r="L110" s="6">
        <v>12</v>
      </c>
      <c r="M110" s="6">
        <v>63</v>
      </c>
      <c r="N110" s="34">
        <f t="shared" si="25"/>
        <v>223</v>
      </c>
      <c r="O110" s="6">
        <v>15</v>
      </c>
      <c r="P110" s="6">
        <v>0</v>
      </c>
      <c r="Q110" s="6">
        <v>6</v>
      </c>
      <c r="R110" s="6">
        <v>12</v>
      </c>
      <c r="S110" s="6">
        <v>12</v>
      </c>
      <c r="T110" s="34">
        <f t="shared" si="26"/>
        <v>45</v>
      </c>
      <c r="U110" s="6">
        <v>0</v>
      </c>
      <c r="V110" s="6">
        <v>6</v>
      </c>
      <c r="W110" s="6">
        <v>9</v>
      </c>
      <c r="X110" s="6">
        <v>22</v>
      </c>
      <c r="Y110" s="6">
        <v>9</v>
      </c>
      <c r="Z110" s="34">
        <f t="shared" si="27"/>
        <v>46</v>
      </c>
      <c r="AA110" s="6">
        <v>21</v>
      </c>
      <c r="AB110" s="6">
        <v>45</v>
      </c>
      <c r="AC110" s="6">
        <v>9</v>
      </c>
      <c r="AD110" s="6">
        <v>30</v>
      </c>
      <c r="AE110" s="6">
        <v>51</v>
      </c>
      <c r="AF110" s="6">
        <v>66</v>
      </c>
      <c r="AG110" s="34">
        <f t="shared" si="28"/>
        <v>222</v>
      </c>
      <c r="AH110" s="6">
        <f t="shared" si="29"/>
        <v>647</v>
      </c>
    </row>
    <row r="111" spans="2:34" ht="12.75">
      <c r="B111" s="37" t="s">
        <v>15</v>
      </c>
      <c r="C111" s="44" t="s">
        <v>24</v>
      </c>
      <c r="D111" s="6">
        <v>0</v>
      </c>
      <c r="E111" s="6">
        <v>12</v>
      </c>
      <c r="F111" s="6">
        <v>15</v>
      </c>
      <c r="G111" s="6">
        <v>12</v>
      </c>
      <c r="H111" s="34">
        <f t="shared" si="24"/>
        <v>39</v>
      </c>
      <c r="I111" s="6">
        <v>6</v>
      </c>
      <c r="J111" s="6">
        <v>18</v>
      </c>
      <c r="K111" s="6">
        <v>18</v>
      </c>
      <c r="L111" s="6">
        <v>3</v>
      </c>
      <c r="M111" s="6">
        <v>15</v>
      </c>
      <c r="N111" s="34">
        <f t="shared" si="25"/>
        <v>60</v>
      </c>
      <c r="O111" s="6">
        <v>3</v>
      </c>
      <c r="P111" s="44" t="s">
        <v>24</v>
      </c>
      <c r="Q111" s="6">
        <v>6</v>
      </c>
      <c r="R111" s="6">
        <v>9</v>
      </c>
      <c r="S111" s="6">
        <v>6</v>
      </c>
      <c r="T111" s="34">
        <f t="shared" si="26"/>
        <v>24</v>
      </c>
      <c r="U111" s="44" t="s">
        <v>24</v>
      </c>
      <c r="V111" s="6">
        <v>9</v>
      </c>
      <c r="W111" s="6">
        <v>0</v>
      </c>
      <c r="X111" s="6">
        <v>6</v>
      </c>
      <c r="Y111" s="6">
        <v>6</v>
      </c>
      <c r="Z111" s="34">
        <f t="shared" si="27"/>
        <v>21</v>
      </c>
      <c r="AA111" s="6">
        <v>66</v>
      </c>
      <c r="AB111" s="6">
        <v>90</v>
      </c>
      <c r="AC111" s="6">
        <v>39</v>
      </c>
      <c r="AD111" s="6">
        <v>48</v>
      </c>
      <c r="AE111" s="6">
        <v>36</v>
      </c>
      <c r="AF111" s="6">
        <v>147</v>
      </c>
      <c r="AG111" s="34">
        <f t="shared" si="28"/>
        <v>426</v>
      </c>
      <c r="AH111" s="6">
        <f t="shared" si="29"/>
        <v>570</v>
      </c>
    </row>
    <row r="112" spans="2:34" ht="12.75">
      <c r="B112" s="43" t="s">
        <v>52</v>
      </c>
      <c r="C112" s="34">
        <f>SUM(C105:C111)</f>
        <v>325</v>
      </c>
      <c r="D112" s="34">
        <f aca="true" t="shared" si="30" ref="D112:AH112">SUM(D105:D111)</f>
        <v>196</v>
      </c>
      <c r="E112" s="34">
        <f t="shared" si="30"/>
        <v>160</v>
      </c>
      <c r="F112" s="34">
        <f t="shared" si="30"/>
        <v>243</v>
      </c>
      <c r="G112" s="34">
        <f t="shared" si="30"/>
        <v>78</v>
      </c>
      <c r="H112" s="34">
        <f t="shared" si="30"/>
        <v>1002</v>
      </c>
      <c r="I112" s="34">
        <f t="shared" si="30"/>
        <v>63</v>
      </c>
      <c r="J112" s="34">
        <f t="shared" si="30"/>
        <v>455</v>
      </c>
      <c r="K112" s="34">
        <f t="shared" si="30"/>
        <v>412</v>
      </c>
      <c r="L112" s="34">
        <f t="shared" si="30"/>
        <v>265</v>
      </c>
      <c r="M112" s="34">
        <f t="shared" si="30"/>
        <v>390</v>
      </c>
      <c r="N112" s="34">
        <f t="shared" si="30"/>
        <v>1585</v>
      </c>
      <c r="O112" s="34">
        <f t="shared" si="30"/>
        <v>251</v>
      </c>
      <c r="P112" s="34">
        <f t="shared" si="30"/>
        <v>69</v>
      </c>
      <c r="Q112" s="34">
        <f t="shared" si="30"/>
        <v>204</v>
      </c>
      <c r="R112" s="34">
        <f t="shared" si="30"/>
        <v>150</v>
      </c>
      <c r="S112" s="34">
        <f t="shared" si="30"/>
        <v>376</v>
      </c>
      <c r="T112" s="34">
        <f t="shared" si="30"/>
        <v>1050</v>
      </c>
      <c r="U112" s="34">
        <f t="shared" si="30"/>
        <v>3</v>
      </c>
      <c r="V112" s="34">
        <f t="shared" si="30"/>
        <v>30</v>
      </c>
      <c r="W112" s="34">
        <f t="shared" si="30"/>
        <v>42</v>
      </c>
      <c r="X112" s="34">
        <f t="shared" si="30"/>
        <v>89</v>
      </c>
      <c r="Y112" s="34">
        <f t="shared" si="30"/>
        <v>51</v>
      </c>
      <c r="Z112" s="34">
        <f t="shared" si="30"/>
        <v>215</v>
      </c>
      <c r="AA112" s="34">
        <f t="shared" si="30"/>
        <v>132</v>
      </c>
      <c r="AB112" s="34">
        <f t="shared" si="30"/>
        <v>264</v>
      </c>
      <c r="AC112" s="34">
        <f t="shared" si="30"/>
        <v>63</v>
      </c>
      <c r="AD112" s="34">
        <f t="shared" si="30"/>
        <v>132</v>
      </c>
      <c r="AE112" s="34">
        <f t="shared" si="30"/>
        <v>198</v>
      </c>
      <c r="AF112" s="34">
        <f t="shared" si="30"/>
        <v>357</v>
      </c>
      <c r="AG112" s="34">
        <f t="shared" si="30"/>
        <v>1146</v>
      </c>
      <c r="AH112" s="34">
        <f t="shared" si="30"/>
        <v>4998</v>
      </c>
    </row>
    <row r="113" spans="2:34" ht="12.75">
      <c r="B113" s="129" t="s">
        <v>41</v>
      </c>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row>
    <row r="116" spans="2:5" ht="39" customHeight="1">
      <c r="B116" s="136" t="s">
        <v>171</v>
      </c>
      <c r="C116" s="137"/>
      <c r="D116" s="137"/>
      <c r="E116" s="137"/>
    </row>
    <row r="117" spans="2:87" s="79" customFormat="1" ht="54" customHeight="1">
      <c r="B117" s="80"/>
      <c r="C117" s="28" t="s">
        <v>53</v>
      </c>
      <c r="D117" s="81" t="s">
        <v>54</v>
      </c>
      <c r="E117" s="28" t="s">
        <v>55</v>
      </c>
      <c r="H117" s="23"/>
      <c r="I117" s="23"/>
      <c r="J117" s="23"/>
      <c r="BI117"/>
      <c r="BJ117"/>
      <c r="BK117"/>
      <c r="BL117"/>
      <c r="BM117"/>
      <c r="BN117"/>
      <c r="BO117"/>
      <c r="BP117"/>
      <c r="BQ117"/>
      <c r="BR117"/>
      <c r="BS117"/>
      <c r="BT117"/>
      <c r="BU117"/>
      <c r="BV117"/>
      <c r="BW117"/>
      <c r="BX117"/>
      <c r="BY117"/>
      <c r="BZ117"/>
      <c r="CA117"/>
      <c r="CB117"/>
      <c r="CC117"/>
      <c r="CD117"/>
      <c r="CE117"/>
      <c r="CF117"/>
      <c r="CG117"/>
      <c r="CH117"/>
      <c r="CI117"/>
    </row>
    <row r="118" spans="2:10" ht="12.75">
      <c r="B118" s="37" t="s">
        <v>89</v>
      </c>
      <c r="C118" s="6">
        <v>325</v>
      </c>
      <c r="D118" s="6">
        <v>439</v>
      </c>
      <c r="E118" s="6">
        <v>-114</v>
      </c>
      <c r="G118" s="19"/>
      <c r="H118" s="19"/>
      <c r="I118" s="19"/>
      <c r="J118" s="19"/>
    </row>
    <row r="119" spans="2:87" ht="12.75">
      <c r="B119" s="37" t="s">
        <v>90</v>
      </c>
      <c r="C119" s="6">
        <v>196</v>
      </c>
      <c r="D119" s="6">
        <v>333</v>
      </c>
      <c r="E119" s="6">
        <v>-137</v>
      </c>
      <c r="G119" s="19"/>
      <c r="H119" s="19"/>
      <c r="I119" s="19"/>
      <c r="J119" s="1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row>
    <row r="120" spans="2:10" ht="12.75">
      <c r="B120" s="37" t="s">
        <v>91</v>
      </c>
      <c r="C120" s="6">
        <v>160</v>
      </c>
      <c r="D120" s="6">
        <v>240</v>
      </c>
      <c r="E120" s="6">
        <v>-80</v>
      </c>
      <c r="G120" s="19"/>
      <c r="H120" s="19"/>
      <c r="I120" s="19"/>
      <c r="J120" s="19"/>
    </row>
    <row r="121" spans="2:10" ht="12.75">
      <c r="B121" s="37" t="s">
        <v>92</v>
      </c>
      <c r="C121" s="6">
        <v>243</v>
      </c>
      <c r="D121" s="6">
        <v>261</v>
      </c>
      <c r="E121" s="6">
        <v>-18</v>
      </c>
      <c r="G121" s="19"/>
      <c r="H121" s="19"/>
      <c r="I121" s="19"/>
      <c r="J121" s="19"/>
    </row>
    <row r="122" spans="2:10" ht="12.75">
      <c r="B122" s="37" t="s">
        <v>93</v>
      </c>
      <c r="C122" s="6">
        <v>78</v>
      </c>
      <c r="D122" s="6">
        <v>99</v>
      </c>
      <c r="E122" s="6">
        <v>-21</v>
      </c>
      <c r="G122" s="19"/>
      <c r="H122" s="19"/>
      <c r="I122" s="19"/>
      <c r="J122" s="19"/>
    </row>
    <row r="123" spans="2:10" ht="12.75">
      <c r="B123" s="43" t="s">
        <v>147</v>
      </c>
      <c r="C123" s="34">
        <v>1002</v>
      </c>
      <c r="D123" s="34">
        <v>1372</v>
      </c>
      <c r="E123" s="34">
        <v>-370</v>
      </c>
      <c r="G123" s="19"/>
      <c r="H123" s="19"/>
      <c r="I123" s="19"/>
      <c r="J123" s="19"/>
    </row>
    <row r="124" spans="2:10" ht="12.75">
      <c r="B124" s="37" t="s">
        <v>94</v>
      </c>
      <c r="C124" s="6">
        <v>63</v>
      </c>
      <c r="D124" s="6">
        <v>154</v>
      </c>
      <c r="E124" s="6">
        <v>-91</v>
      </c>
      <c r="G124" s="19"/>
      <c r="H124" s="19"/>
      <c r="I124" s="19"/>
      <c r="J124" s="19"/>
    </row>
    <row r="125" spans="2:10" ht="12.75">
      <c r="B125" s="37" t="s">
        <v>95</v>
      </c>
      <c r="C125" s="6">
        <v>455</v>
      </c>
      <c r="D125" s="6">
        <v>324</v>
      </c>
      <c r="E125" s="6">
        <v>131</v>
      </c>
      <c r="G125" s="19"/>
      <c r="H125" s="19"/>
      <c r="I125" s="19"/>
      <c r="J125" s="19"/>
    </row>
    <row r="126" spans="2:10" ht="12.75">
      <c r="B126" s="37" t="s">
        <v>96</v>
      </c>
      <c r="C126" s="6">
        <v>412</v>
      </c>
      <c r="D126" s="6">
        <v>402</v>
      </c>
      <c r="E126" s="6">
        <v>10</v>
      </c>
      <c r="G126" s="19"/>
      <c r="H126" s="19"/>
      <c r="I126" s="19"/>
      <c r="J126" s="19"/>
    </row>
    <row r="127" spans="2:10" ht="12.75">
      <c r="B127" s="37" t="s">
        <v>97</v>
      </c>
      <c r="C127" s="6">
        <v>265</v>
      </c>
      <c r="D127" s="6">
        <v>426</v>
      </c>
      <c r="E127" s="6">
        <v>-161</v>
      </c>
      <c r="G127" s="19"/>
      <c r="H127" s="19"/>
      <c r="I127" s="19"/>
      <c r="J127" s="19"/>
    </row>
    <row r="128" spans="2:10" ht="12.75">
      <c r="B128" s="37" t="s">
        <v>98</v>
      </c>
      <c r="C128" s="6">
        <v>390</v>
      </c>
      <c r="D128" s="6">
        <v>471</v>
      </c>
      <c r="E128" s="6">
        <v>-81</v>
      </c>
      <c r="G128" s="19"/>
      <c r="H128" s="19"/>
      <c r="I128" s="19"/>
      <c r="J128" s="19"/>
    </row>
    <row r="129" spans="2:10" ht="12.75">
      <c r="B129" s="43" t="s">
        <v>148</v>
      </c>
      <c r="C129" s="34">
        <v>1585</v>
      </c>
      <c r="D129" s="34">
        <v>1777</v>
      </c>
      <c r="E129" s="34">
        <v>-192</v>
      </c>
      <c r="G129" s="19"/>
      <c r="H129" s="19"/>
      <c r="I129" s="19"/>
      <c r="J129" s="19"/>
    </row>
    <row r="130" spans="2:10" ht="12.75">
      <c r="B130" s="37" t="s">
        <v>99</v>
      </c>
      <c r="C130" s="6">
        <v>251</v>
      </c>
      <c r="D130" s="6">
        <v>340</v>
      </c>
      <c r="E130" s="6">
        <v>-89</v>
      </c>
      <c r="G130" s="19"/>
      <c r="H130" s="19"/>
      <c r="I130" s="19"/>
      <c r="J130" s="19"/>
    </row>
    <row r="131" spans="2:10" ht="12.75">
      <c r="B131" s="37" t="s">
        <v>100</v>
      </c>
      <c r="C131" s="6">
        <v>69</v>
      </c>
      <c r="D131" s="6">
        <v>51</v>
      </c>
      <c r="E131" s="6">
        <v>18</v>
      </c>
      <c r="G131" s="19"/>
      <c r="H131" s="19"/>
      <c r="I131" s="19"/>
      <c r="J131" s="19"/>
    </row>
    <row r="132" spans="2:10" ht="12.75">
      <c r="B132" s="37" t="s">
        <v>101</v>
      </c>
      <c r="C132" s="6">
        <v>204</v>
      </c>
      <c r="D132" s="6">
        <v>213</v>
      </c>
      <c r="E132" s="6">
        <v>-9</v>
      </c>
      <c r="G132" s="19"/>
      <c r="H132" s="19"/>
      <c r="I132" s="19"/>
      <c r="J132" s="19"/>
    </row>
    <row r="133" spans="2:10" ht="12.75">
      <c r="B133" s="37" t="s">
        <v>102</v>
      </c>
      <c r="C133" s="6">
        <v>150</v>
      </c>
      <c r="D133" s="6">
        <v>153</v>
      </c>
      <c r="E133" s="6">
        <v>-3</v>
      </c>
      <c r="G133" s="19"/>
      <c r="H133" s="19"/>
      <c r="I133" s="19"/>
      <c r="J133" s="19"/>
    </row>
    <row r="134" spans="2:10" ht="12.75">
      <c r="B134" s="37" t="s">
        <v>103</v>
      </c>
      <c r="C134" s="6">
        <v>376</v>
      </c>
      <c r="D134" s="6">
        <v>419</v>
      </c>
      <c r="E134" s="6">
        <v>-43</v>
      </c>
      <c r="G134" s="19"/>
      <c r="H134" s="19"/>
      <c r="I134" s="19"/>
      <c r="J134" s="19"/>
    </row>
    <row r="135" spans="2:10" ht="12.75">
      <c r="B135" s="43" t="s">
        <v>149</v>
      </c>
      <c r="C135" s="34">
        <v>1050</v>
      </c>
      <c r="D135" s="34">
        <v>1176</v>
      </c>
      <c r="E135" s="34">
        <v>-126</v>
      </c>
      <c r="G135" s="19"/>
      <c r="H135" s="19"/>
      <c r="I135" s="19"/>
      <c r="J135" s="19"/>
    </row>
    <row r="136" spans="2:10" ht="12.75">
      <c r="B136" s="37" t="s">
        <v>104</v>
      </c>
      <c r="C136" s="6">
        <v>3</v>
      </c>
      <c r="D136" s="6">
        <v>27</v>
      </c>
      <c r="E136" s="6">
        <v>-24</v>
      </c>
      <c r="G136" s="19"/>
      <c r="H136" s="19"/>
      <c r="I136" s="19"/>
      <c r="J136" s="19"/>
    </row>
    <row r="137" spans="2:10" ht="12.75">
      <c r="B137" s="37" t="s">
        <v>105</v>
      </c>
      <c r="C137" s="6">
        <v>30</v>
      </c>
      <c r="D137" s="6">
        <v>84</v>
      </c>
      <c r="E137" s="6">
        <v>-54</v>
      </c>
      <c r="G137" s="19"/>
      <c r="H137" s="19"/>
      <c r="I137" s="19"/>
      <c r="J137" s="19"/>
    </row>
    <row r="138" spans="2:10" ht="12.75">
      <c r="B138" s="37" t="s">
        <v>106</v>
      </c>
      <c r="C138" s="6">
        <v>42</v>
      </c>
      <c r="D138" s="6">
        <v>33</v>
      </c>
      <c r="E138" s="6">
        <v>9</v>
      </c>
      <c r="G138" s="19"/>
      <c r="H138" s="19"/>
      <c r="I138" s="19"/>
      <c r="J138" s="19"/>
    </row>
    <row r="139" spans="2:10" ht="12.75">
      <c r="B139" s="37" t="s">
        <v>107</v>
      </c>
      <c r="C139" s="6">
        <v>89</v>
      </c>
      <c r="D139" s="6">
        <v>96</v>
      </c>
      <c r="E139" s="6">
        <v>-7</v>
      </c>
      <c r="G139" s="19"/>
      <c r="H139" s="19"/>
      <c r="I139" s="19"/>
      <c r="J139" s="19"/>
    </row>
    <row r="140" spans="2:10" ht="12.75">
      <c r="B140" s="37" t="s">
        <v>108</v>
      </c>
      <c r="C140" s="6">
        <v>51</v>
      </c>
      <c r="D140" s="6">
        <v>66</v>
      </c>
      <c r="E140" s="6">
        <v>-15</v>
      </c>
      <c r="G140" s="19"/>
      <c r="H140" s="19"/>
      <c r="I140" s="19"/>
      <c r="J140" s="19"/>
    </row>
    <row r="141" spans="2:10" ht="12.75">
      <c r="B141" s="43" t="s">
        <v>150</v>
      </c>
      <c r="C141" s="34">
        <v>215</v>
      </c>
      <c r="D141" s="34">
        <v>306</v>
      </c>
      <c r="E141" s="34">
        <v>-91</v>
      </c>
      <c r="G141" s="19"/>
      <c r="H141" s="19"/>
      <c r="I141" s="19"/>
      <c r="J141" s="19"/>
    </row>
    <row r="142" spans="2:10" ht="12.75">
      <c r="B142" s="37" t="s">
        <v>109</v>
      </c>
      <c r="C142" s="6">
        <v>132</v>
      </c>
      <c r="D142" s="6">
        <v>138</v>
      </c>
      <c r="E142" s="6">
        <v>-6</v>
      </c>
      <c r="G142" s="19"/>
      <c r="H142" s="19"/>
      <c r="I142" s="19"/>
      <c r="J142" s="19"/>
    </row>
    <row r="143" spans="2:10" ht="12.75">
      <c r="B143" s="37" t="s">
        <v>110</v>
      </c>
      <c r="C143" s="6">
        <v>264</v>
      </c>
      <c r="D143" s="6">
        <v>141</v>
      </c>
      <c r="E143" s="6">
        <v>123</v>
      </c>
      <c r="G143" s="19"/>
      <c r="H143" s="19"/>
      <c r="I143" s="19"/>
      <c r="J143" s="19"/>
    </row>
    <row r="144" spans="2:10" ht="12.75">
      <c r="B144" s="37" t="s">
        <v>111</v>
      </c>
      <c r="C144" s="6">
        <v>63</v>
      </c>
      <c r="D144" s="6">
        <v>132</v>
      </c>
      <c r="E144" s="6">
        <v>-69</v>
      </c>
      <c r="G144" s="19"/>
      <c r="H144" s="19"/>
      <c r="I144" s="19"/>
      <c r="J144" s="19"/>
    </row>
    <row r="145" spans="2:10" ht="12.75">
      <c r="B145" s="37" t="s">
        <v>112</v>
      </c>
      <c r="C145" s="6">
        <v>132</v>
      </c>
      <c r="D145" s="6">
        <v>174</v>
      </c>
      <c r="E145" s="6">
        <v>-42</v>
      </c>
      <c r="G145" s="19"/>
      <c r="H145" s="19"/>
      <c r="I145" s="19"/>
      <c r="J145" s="19"/>
    </row>
    <row r="146" spans="2:10" ht="12.75">
      <c r="B146" s="37" t="s">
        <v>113</v>
      </c>
      <c r="C146" s="6">
        <v>198</v>
      </c>
      <c r="D146" s="6">
        <v>340</v>
      </c>
      <c r="E146" s="6">
        <v>-142</v>
      </c>
      <c r="G146" s="19"/>
      <c r="H146" s="19"/>
      <c r="I146" s="19"/>
      <c r="J146" s="19"/>
    </row>
    <row r="147" spans="2:10" ht="12.75">
      <c r="B147" s="37" t="s">
        <v>114</v>
      </c>
      <c r="C147" s="6">
        <v>357</v>
      </c>
      <c r="D147" s="6">
        <v>494</v>
      </c>
      <c r="E147" s="6">
        <v>-137</v>
      </c>
      <c r="G147" s="19"/>
      <c r="H147" s="19"/>
      <c r="I147" s="19"/>
      <c r="J147" s="19"/>
    </row>
    <row r="148" spans="2:10" ht="12.75">
      <c r="B148" s="43" t="s">
        <v>151</v>
      </c>
      <c r="C148" s="34">
        <v>1146</v>
      </c>
      <c r="D148" s="34">
        <v>1419</v>
      </c>
      <c r="E148" s="34">
        <v>-273</v>
      </c>
      <c r="G148" s="19"/>
      <c r="H148" s="19"/>
      <c r="I148" s="19"/>
      <c r="J148" s="19"/>
    </row>
    <row r="149" spans="2:10" ht="12.75">
      <c r="B149" s="43" t="s">
        <v>56</v>
      </c>
      <c r="C149" s="34">
        <v>4998</v>
      </c>
      <c r="D149" s="34">
        <v>6050</v>
      </c>
      <c r="E149" s="34">
        <v>-1052</v>
      </c>
      <c r="G149" s="72"/>
      <c r="H149" s="19"/>
      <c r="I149" s="19"/>
      <c r="J149" s="19"/>
    </row>
    <row r="150" spans="2:5" ht="27.75" customHeight="1">
      <c r="B150" s="150" t="s">
        <v>41</v>
      </c>
      <c r="C150" s="137"/>
      <c r="D150" s="137"/>
      <c r="E150" s="137"/>
    </row>
  </sheetData>
  <mergeCells count="6">
    <mergeCell ref="B116:E116"/>
    <mergeCell ref="B150:E150"/>
    <mergeCell ref="B66:J66"/>
    <mergeCell ref="B100:J100"/>
    <mergeCell ref="B103:AH103"/>
    <mergeCell ref="B113:AH113"/>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F99"/>
  <sheetViews>
    <sheetView workbookViewId="0" topLeftCell="A1">
      <selection activeCell="A1" sqref="A1"/>
    </sheetView>
  </sheetViews>
  <sheetFormatPr defaultColWidth="9.140625" defaultRowHeight="12.75"/>
  <cols>
    <col min="2" max="2" width="15.28125" style="0" customWidth="1"/>
    <col min="33" max="33" width="10.00390625" style="0" customWidth="1"/>
    <col min="41" max="41" width="10.8515625" style="0" customWidth="1"/>
    <col min="47" max="47" width="10.421875" style="0" customWidth="1"/>
  </cols>
  <sheetData>
    <row r="1" spans="1:18" s="153" customFormat="1" ht="12.75">
      <c r="A1" s="71" t="s">
        <v>315</v>
      </c>
      <c r="C1" s="154"/>
      <c r="D1" s="154"/>
      <c r="E1" s="154"/>
      <c r="F1" s="154"/>
      <c r="G1" s="154"/>
      <c r="H1" s="154"/>
      <c r="I1" s="154"/>
      <c r="K1" s="154"/>
      <c r="L1" s="154"/>
      <c r="M1" s="154"/>
      <c r="N1" s="154"/>
      <c r="O1" s="154"/>
      <c r="P1" s="154"/>
      <c r="Q1" s="154"/>
      <c r="R1" s="154"/>
    </row>
    <row r="2" spans="1:18" s="153" customFormat="1" ht="12.75">
      <c r="A2" s="59"/>
      <c r="C2" s="154"/>
      <c r="D2" s="154"/>
      <c r="E2" s="154"/>
      <c r="F2" s="154"/>
      <c r="G2" s="154"/>
      <c r="H2" s="154"/>
      <c r="I2" s="154"/>
      <c r="K2" s="154"/>
      <c r="L2" s="154"/>
      <c r="M2" s="154"/>
      <c r="N2" s="154"/>
      <c r="O2" s="154"/>
      <c r="P2" s="154"/>
      <c r="Q2" s="154"/>
      <c r="R2" s="154"/>
    </row>
    <row r="3" spans="2:58" ht="16.5" customHeight="1">
      <c r="B3" s="132" t="s">
        <v>172</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30"/>
      <c r="BE3" s="130"/>
      <c r="BF3" s="130"/>
    </row>
    <row r="4" spans="2:58" s="13" customFormat="1" ht="33.75">
      <c r="B4" s="41" t="s">
        <v>57</v>
      </c>
      <c r="C4" s="84" t="s">
        <v>89</v>
      </c>
      <c r="D4" s="84" t="s">
        <v>90</v>
      </c>
      <c r="E4" s="84" t="s">
        <v>91</v>
      </c>
      <c r="F4" s="84" t="s">
        <v>92</v>
      </c>
      <c r="G4" s="84" t="s">
        <v>93</v>
      </c>
      <c r="H4" s="85" t="s">
        <v>147</v>
      </c>
      <c r="I4" s="84" t="s">
        <v>94</v>
      </c>
      <c r="J4" s="84" t="s">
        <v>95</v>
      </c>
      <c r="K4" s="84" t="s">
        <v>96</v>
      </c>
      <c r="L4" s="84" t="s">
        <v>97</v>
      </c>
      <c r="M4" s="84" t="s">
        <v>98</v>
      </c>
      <c r="N4" s="85" t="s">
        <v>148</v>
      </c>
      <c r="O4" s="84" t="s">
        <v>99</v>
      </c>
      <c r="P4" s="84" t="s">
        <v>100</v>
      </c>
      <c r="Q4" s="84" t="s">
        <v>101</v>
      </c>
      <c r="R4" s="84" t="s">
        <v>102</v>
      </c>
      <c r="S4" s="84" t="s">
        <v>103</v>
      </c>
      <c r="T4" s="85" t="s">
        <v>149</v>
      </c>
      <c r="U4" s="84" t="s">
        <v>104</v>
      </c>
      <c r="V4" s="84" t="s">
        <v>105</v>
      </c>
      <c r="W4" s="84" t="s">
        <v>106</v>
      </c>
      <c r="X4" s="84" t="s">
        <v>107</v>
      </c>
      <c r="Y4" s="84" t="s">
        <v>108</v>
      </c>
      <c r="Z4" s="85" t="s">
        <v>150</v>
      </c>
      <c r="AA4" s="84" t="s">
        <v>109</v>
      </c>
      <c r="AB4" s="84" t="s">
        <v>110</v>
      </c>
      <c r="AC4" s="84" t="s">
        <v>111</v>
      </c>
      <c r="AD4" s="84" t="s">
        <v>112</v>
      </c>
      <c r="AE4" s="84" t="s">
        <v>113</v>
      </c>
      <c r="AF4" s="84" t="s">
        <v>114</v>
      </c>
      <c r="AG4" s="85" t="s">
        <v>151</v>
      </c>
      <c r="AH4" s="120" t="s">
        <v>302</v>
      </c>
      <c r="AI4" s="120" t="s">
        <v>9</v>
      </c>
      <c r="AJ4" s="84" t="s">
        <v>10</v>
      </c>
      <c r="AK4" s="84" t="s">
        <v>11</v>
      </c>
      <c r="AL4" s="84" t="s">
        <v>152</v>
      </c>
      <c r="AM4" s="85" t="s">
        <v>153</v>
      </c>
      <c r="AN4" s="84" t="s">
        <v>12</v>
      </c>
      <c r="AO4" s="84" t="s">
        <v>13</v>
      </c>
      <c r="AP4" s="84" t="s">
        <v>154</v>
      </c>
      <c r="AQ4" s="84" t="s">
        <v>15</v>
      </c>
      <c r="AR4" s="84" t="s">
        <v>155</v>
      </c>
      <c r="AS4" s="85" t="s">
        <v>156</v>
      </c>
      <c r="AT4" s="84" t="s">
        <v>157</v>
      </c>
      <c r="AU4" s="84" t="s">
        <v>158</v>
      </c>
      <c r="AV4" s="84" t="s">
        <v>159</v>
      </c>
      <c r="AW4" s="84" t="s">
        <v>160</v>
      </c>
      <c r="AX4" s="84" t="s">
        <v>161</v>
      </c>
      <c r="AY4" s="84" t="s">
        <v>162</v>
      </c>
      <c r="AZ4" s="84" t="s">
        <v>163</v>
      </c>
      <c r="BA4" s="84" t="s">
        <v>164</v>
      </c>
      <c r="BB4" s="84" t="s">
        <v>165</v>
      </c>
      <c r="BC4" s="84" t="s">
        <v>36</v>
      </c>
      <c r="BD4" s="85" t="s">
        <v>143</v>
      </c>
      <c r="BE4" s="93" t="s">
        <v>37</v>
      </c>
      <c r="BF4" s="93" t="s">
        <v>38</v>
      </c>
    </row>
    <row r="5" spans="2:58" ht="12.75">
      <c r="B5" s="37" t="s">
        <v>89</v>
      </c>
      <c r="C5" s="6">
        <v>1309</v>
      </c>
      <c r="D5" s="6">
        <v>93</v>
      </c>
      <c r="E5" s="6">
        <v>5</v>
      </c>
      <c r="F5" s="6">
        <v>63</v>
      </c>
      <c r="G5" s="6">
        <v>25</v>
      </c>
      <c r="H5" s="34">
        <f>SUM(C5:G5)</f>
        <v>1495</v>
      </c>
      <c r="I5" s="6">
        <v>10</v>
      </c>
      <c r="J5" s="6">
        <v>9</v>
      </c>
      <c r="K5" s="6">
        <v>32</v>
      </c>
      <c r="L5" s="6">
        <v>54</v>
      </c>
      <c r="M5" s="6">
        <v>17</v>
      </c>
      <c r="N5" s="34">
        <f>SUM(I5:M5)</f>
        <v>122</v>
      </c>
      <c r="O5" s="6">
        <v>23</v>
      </c>
      <c r="P5" s="6">
        <v>0</v>
      </c>
      <c r="Q5" s="6">
        <v>3</v>
      </c>
      <c r="R5" s="6">
        <v>0</v>
      </c>
      <c r="S5" s="6">
        <v>13</v>
      </c>
      <c r="T5" s="34">
        <f>SUM(O5:S5)</f>
        <v>39</v>
      </c>
      <c r="U5" s="6">
        <v>0</v>
      </c>
      <c r="V5" s="6">
        <v>4</v>
      </c>
      <c r="W5" s="6">
        <v>0</v>
      </c>
      <c r="X5" s="6">
        <v>6</v>
      </c>
      <c r="Y5" s="6">
        <v>0</v>
      </c>
      <c r="Z5" s="34">
        <f>SUM(U5:Y5)</f>
        <v>10</v>
      </c>
      <c r="AA5" s="44" t="s">
        <v>24</v>
      </c>
      <c r="AB5" s="6">
        <v>4</v>
      </c>
      <c r="AC5" s="6">
        <v>4</v>
      </c>
      <c r="AD5" s="44" t="s">
        <v>24</v>
      </c>
      <c r="AE5" s="6">
        <v>9</v>
      </c>
      <c r="AF5" s="6">
        <v>4</v>
      </c>
      <c r="AG5" s="34">
        <f>SUM(AA5:AF5)</f>
        <v>21</v>
      </c>
      <c r="AH5" s="6">
        <v>13</v>
      </c>
      <c r="AI5" s="6">
        <v>28</v>
      </c>
      <c r="AJ5" s="6">
        <v>119</v>
      </c>
      <c r="AK5" s="6">
        <v>12</v>
      </c>
      <c r="AL5" s="6">
        <v>12</v>
      </c>
      <c r="AM5" s="34">
        <f>SUM(AH5:AL5)</f>
        <v>184</v>
      </c>
      <c r="AN5" s="6">
        <v>3</v>
      </c>
      <c r="AO5" s="6">
        <v>95</v>
      </c>
      <c r="AP5" s="6">
        <v>10</v>
      </c>
      <c r="AQ5" s="6">
        <v>0</v>
      </c>
      <c r="AR5" s="6">
        <v>15</v>
      </c>
      <c r="AS5" s="34">
        <f>SUM(AN5:AR5)</f>
        <v>123</v>
      </c>
      <c r="AT5" s="6">
        <v>13</v>
      </c>
      <c r="AU5" s="6">
        <v>36</v>
      </c>
      <c r="AV5" s="6">
        <v>23</v>
      </c>
      <c r="AW5" s="6">
        <v>13</v>
      </c>
      <c r="AX5" s="6">
        <v>28</v>
      </c>
      <c r="AY5" s="6">
        <v>6</v>
      </c>
      <c r="AZ5" s="6">
        <v>9</v>
      </c>
      <c r="BA5" s="6">
        <v>3</v>
      </c>
      <c r="BB5" s="6">
        <v>4</v>
      </c>
      <c r="BC5" s="6">
        <v>4</v>
      </c>
      <c r="BD5" s="34">
        <f>SUM(H5,N5,T5,Z5,AG5,AM5,AS5,AT5,AU5,AV5,AW5,AX5,AY5,AZ5,BA5,BB5,BC5)</f>
        <v>2133</v>
      </c>
      <c r="BE5" s="74">
        <v>3</v>
      </c>
      <c r="BF5" s="74">
        <v>15</v>
      </c>
    </row>
    <row r="6" spans="2:58" ht="12.75">
      <c r="B6" s="37" t="s">
        <v>90</v>
      </c>
      <c r="C6" s="6">
        <v>106</v>
      </c>
      <c r="D6" s="6">
        <v>1257</v>
      </c>
      <c r="E6" s="6">
        <v>18</v>
      </c>
      <c r="F6" s="6">
        <v>253</v>
      </c>
      <c r="G6" s="6">
        <v>39</v>
      </c>
      <c r="H6" s="34">
        <f aca="true" t="shared" si="0" ref="H6:H62">SUM(C6:G6)</f>
        <v>1673</v>
      </c>
      <c r="I6" s="6">
        <v>10</v>
      </c>
      <c r="J6" s="6">
        <v>9</v>
      </c>
      <c r="K6" s="6">
        <v>18</v>
      </c>
      <c r="L6" s="6">
        <v>25</v>
      </c>
      <c r="M6" s="6">
        <v>20</v>
      </c>
      <c r="N6" s="34">
        <f aca="true" t="shared" si="1" ref="N6:N62">SUM(I6:M6)</f>
        <v>82</v>
      </c>
      <c r="O6" s="6">
        <v>13</v>
      </c>
      <c r="P6" s="6">
        <v>0</v>
      </c>
      <c r="Q6" s="6">
        <v>6</v>
      </c>
      <c r="R6" s="6">
        <v>6</v>
      </c>
      <c r="S6" s="6">
        <v>13</v>
      </c>
      <c r="T6" s="34">
        <f aca="true" t="shared" si="2" ref="T6:T62">SUM(O6:S6)</f>
        <v>38</v>
      </c>
      <c r="U6" s="6">
        <v>0</v>
      </c>
      <c r="V6" s="6">
        <v>0</v>
      </c>
      <c r="W6" s="44" t="s">
        <v>24</v>
      </c>
      <c r="X6" s="6">
        <v>0</v>
      </c>
      <c r="Y6" s="6">
        <v>0</v>
      </c>
      <c r="Z6" s="34">
        <f aca="true" t="shared" si="3" ref="Z6:Z62">SUM(U6:Y6)</f>
        <v>0</v>
      </c>
      <c r="AA6" s="6">
        <v>0</v>
      </c>
      <c r="AB6" s="6">
        <v>3</v>
      </c>
      <c r="AC6" s="6">
        <v>0</v>
      </c>
      <c r="AD6" s="6">
        <v>0</v>
      </c>
      <c r="AE6" s="6">
        <v>6</v>
      </c>
      <c r="AF6" s="6">
        <v>3</v>
      </c>
      <c r="AG6" s="34">
        <f aca="true" t="shared" si="4" ref="AG6:AG62">SUM(AA6:AF6)</f>
        <v>12</v>
      </c>
      <c r="AH6" s="6">
        <v>6</v>
      </c>
      <c r="AI6" s="6">
        <v>8</v>
      </c>
      <c r="AJ6" s="6">
        <v>15</v>
      </c>
      <c r="AK6" s="6">
        <v>3</v>
      </c>
      <c r="AL6" s="6">
        <v>10</v>
      </c>
      <c r="AM6" s="34">
        <f aca="true" t="shared" si="5" ref="AM6:AM62">SUM(AH6:AL6)</f>
        <v>42</v>
      </c>
      <c r="AN6" s="6">
        <v>17</v>
      </c>
      <c r="AO6" s="6">
        <v>98</v>
      </c>
      <c r="AP6" s="6">
        <v>0</v>
      </c>
      <c r="AQ6" s="44" t="s">
        <v>24</v>
      </c>
      <c r="AR6" s="6">
        <v>0</v>
      </c>
      <c r="AS6" s="34">
        <f aca="true" t="shared" si="6" ref="AS6:AS62">SUM(AN6:AR6)</f>
        <v>115</v>
      </c>
      <c r="AT6" s="6">
        <v>10</v>
      </c>
      <c r="AU6" s="6">
        <v>24</v>
      </c>
      <c r="AV6" s="6">
        <v>16</v>
      </c>
      <c r="AW6" s="6">
        <v>43</v>
      </c>
      <c r="AX6" s="6">
        <v>12</v>
      </c>
      <c r="AY6" s="6">
        <v>15</v>
      </c>
      <c r="AZ6" s="6">
        <v>19</v>
      </c>
      <c r="BA6" s="6">
        <v>14</v>
      </c>
      <c r="BB6" s="6">
        <v>6</v>
      </c>
      <c r="BC6" s="6">
        <v>6</v>
      </c>
      <c r="BD6" s="34">
        <f>SUM(H6,N6,T6,Z6,AG6,AM6,AS6,AT6,AU6,AV6,AW6,AX6,AY6,AZ6,BA6,BB6,BC6)</f>
        <v>2127</v>
      </c>
      <c r="BE6" s="74">
        <v>0</v>
      </c>
      <c r="BF6" s="74">
        <v>35</v>
      </c>
    </row>
    <row r="7" spans="2:58" ht="12.75">
      <c r="B7" s="37" t="s">
        <v>91</v>
      </c>
      <c r="C7" s="6">
        <v>17</v>
      </c>
      <c r="D7" s="6">
        <v>107</v>
      </c>
      <c r="E7" s="6">
        <v>366</v>
      </c>
      <c r="F7" s="6">
        <v>114</v>
      </c>
      <c r="G7" s="6">
        <v>62</v>
      </c>
      <c r="H7" s="34">
        <f t="shared" si="0"/>
        <v>666</v>
      </c>
      <c r="I7" s="44" t="s">
        <v>24</v>
      </c>
      <c r="J7" s="6">
        <v>3</v>
      </c>
      <c r="K7" s="6">
        <v>6</v>
      </c>
      <c r="L7" s="6">
        <v>5</v>
      </c>
      <c r="M7" s="6">
        <v>0</v>
      </c>
      <c r="N7" s="34">
        <f t="shared" si="1"/>
        <v>14</v>
      </c>
      <c r="O7" s="6">
        <v>0</v>
      </c>
      <c r="P7" s="6">
        <v>0</v>
      </c>
      <c r="Q7" s="44" t="s">
        <v>24</v>
      </c>
      <c r="R7" s="6">
        <v>0</v>
      </c>
      <c r="S7" s="6">
        <v>4</v>
      </c>
      <c r="T7" s="34">
        <f t="shared" si="2"/>
        <v>4</v>
      </c>
      <c r="U7" s="6">
        <v>0</v>
      </c>
      <c r="V7" s="6">
        <v>0</v>
      </c>
      <c r="W7" s="44" t="s">
        <v>24</v>
      </c>
      <c r="X7" s="6">
        <v>3</v>
      </c>
      <c r="Y7" s="6">
        <v>8</v>
      </c>
      <c r="Z7" s="34">
        <f t="shared" si="3"/>
        <v>11</v>
      </c>
      <c r="AA7" s="44" t="s">
        <v>24</v>
      </c>
      <c r="AB7" s="44" t="s">
        <v>24</v>
      </c>
      <c r="AC7" s="6">
        <v>0</v>
      </c>
      <c r="AD7" s="6">
        <v>7</v>
      </c>
      <c r="AE7" s="6">
        <v>24</v>
      </c>
      <c r="AF7" s="6">
        <v>3</v>
      </c>
      <c r="AG7" s="34">
        <f t="shared" si="4"/>
        <v>34</v>
      </c>
      <c r="AH7" s="6">
        <v>0</v>
      </c>
      <c r="AI7" s="6">
        <v>3</v>
      </c>
      <c r="AJ7" s="6">
        <v>7</v>
      </c>
      <c r="AK7" s="6">
        <v>3</v>
      </c>
      <c r="AL7" s="6">
        <v>6</v>
      </c>
      <c r="AM7" s="34">
        <f t="shared" si="5"/>
        <v>19</v>
      </c>
      <c r="AN7" s="6">
        <v>96</v>
      </c>
      <c r="AO7" s="6">
        <v>27</v>
      </c>
      <c r="AP7" s="6">
        <v>6</v>
      </c>
      <c r="AQ7" s="6">
        <v>0</v>
      </c>
      <c r="AR7" s="6">
        <v>3</v>
      </c>
      <c r="AS7" s="34">
        <f t="shared" si="6"/>
        <v>132</v>
      </c>
      <c r="AT7" s="6">
        <v>7</v>
      </c>
      <c r="AU7" s="6">
        <v>17</v>
      </c>
      <c r="AV7" s="6">
        <v>11</v>
      </c>
      <c r="AW7" s="6">
        <v>3</v>
      </c>
      <c r="AX7" s="6">
        <v>0</v>
      </c>
      <c r="AY7" s="6">
        <v>3</v>
      </c>
      <c r="AZ7" s="6">
        <v>5</v>
      </c>
      <c r="BA7" s="6">
        <v>3</v>
      </c>
      <c r="BB7" s="6">
        <v>3</v>
      </c>
      <c r="BC7" s="6">
        <v>0</v>
      </c>
      <c r="BD7" s="34">
        <f>SUM(H7,N7,T7,Z7,AG7,AM7,AS7,AT7,AU7,AV7,AW7,AX7,AY7,AZ7,BA7,BB7,BC7)</f>
        <v>932</v>
      </c>
      <c r="BE7" s="74">
        <v>0</v>
      </c>
      <c r="BF7" s="74">
        <v>2</v>
      </c>
    </row>
    <row r="8" spans="2:58" ht="12.75">
      <c r="B8" s="37" t="s">
        <v>92</v>
      </c>
      <c r="C8" s="6">
        <v>76</v>
      </c>
      <c r="D8" s="6">
        <v>257</v>
      </c>
      <c r="E8" s="6">
        <v>134</v>
      </c>
      <c r="F8" s="6">
        <v>2243</v>
      </c>
      <c r="G8" s="6">
        <v>366</v>
      </c>
      <c r="H8" s="34">
        <f t="shared" si="0"/>
        <v>3076</v>
      </c>
      <c r="I8" s="6">
        <v>20</v>
      </c>
      <c r="J8" s="6">
        <v>26</v>
      </c>
      <c r="K8" s="6">
        <v>48</v>
      </c>
      <c r="L8" s="6">
        <v>37</v>
      </c>
      <c r="M8" s="6">
        <v>33</v>
      </c>
      <c r="N8" s="34">
        <f t="shared" si="1"/>
        <v>164</v>
      </c>
      <c r="O8" s="6">
        <v>9</v>
      </c>
      <c r="P8" s="6">
        <v>3</v>
      </c>
      <c r="Q8" s="6">
        <v>13</v>
      </c>
      <c r="R8" s="6">
        <v>6</v>
      </c>
      <c r="S8" s="6">
        <v>15</v>
      </c>
      <c r="T8" s="34">
        <f t="shared" si="2"/>
        <v>46</v>
      </c>
      <c r="U8" s="6">
        <v>9</v>
      </c>
      <c r="V8" s="6">
        <v>6</v>
      </c>
      <c r="W8" s="6">
        <v>6</v>
      </c>
      <c r="X8" s="6">
        <v>19</v>
      </c>
      <c r="Y8" s="6">
        <v>11</v>
      </c>
      <c r="Z8" s="34">
        <f t="shared" si="3"/>
        <v>51</v>
      </c>
      <c r="AA8" s="6">
        <v>19</v>
      </c>
      <c r="AB8" s="6">
        <v>0</v>
      </c>
      <c r="AC8" s="6">
        <v>6</v>
      </c>
      <c r="AD8" s="6">
        <v>11</v>
      </c>
      <c r="AE8" s="6">
        <v>34</v>
      </c>
      <c r="AF8" s="6">
        <v>6</v>
      </c>
      <c r="AG8" s="34">
        <f t="shared" si="4"/>
        <v>76</v>
      </c>
      <c r="AH8" s="6">
        <v>18</v>
      </c>
      <c r="AI8" s="6">
        <v>12</v>
      </c>
      <c r="AJ8" s="6">
        <v>25</v>
      </c>
      <c r="AK8" s="6">
        <v>18</v>
      </c>
      <c r="AL8" s="6">
        <v>10</v>
      </c>
      <c r="AM8" s="34">
        <f t="shared" si="5"/>
        <v>83</v>
      </c>
      <c r="AN8" s="6">
        <v>40</v>
      </c>
      <c r="AO8" s="6">
        <v>31</v>
      </c>
      <c r="AP8" s="6">
        <v>6</v>
      </c>
      <c r="AQ8" s="6">
        <v>7</v>
      </c>
      <c r="AR8" s="6">
        <v>28</v>
      </c>
      <c r="AS8" s="34">
        <f t="shared" si="6"/>
        <v>112</v>
      </c>
      <c r="AT8" s="6">
        <v>11</v>
      </c>
      <c r="AU8" s="6">
        <v>55</v>
      </c>
      <c r="AV8" s="6">
        <v>47</v>
      </c>
      <c r="AW8" s="6">
        <v>18</v>
      </c>
      <c r="AX8" s="6">
        <v>22</v>
      </c>
      <c r="AY8" s="6">
        <v>16</v>
      </c>
      <c r="AZ8" s="6">
        <v>38</v>
      </c>
      <c r="BA8" s="6">
        <v>13</v>
      </c>
      <c r="BB8" s="6">
        <v>19</v>
      </c>
      <c r="BC8" s="6">
        <v>3</v>
      </c>
      <c r="BD8" s="34">
        <f>SUM(H8,N8,T8,Z8,AG8,AM8,AS8,AT8,AU8,AV8,AW8,AX8,AY8,AZ8,BA8,BB8,BC8)</f>
        <v>3850</v>
      </c>
      <c r="BE8" s="74">
        <v>0</v>
      </c>
      <c r="BF8" s="74">
        <v>24</v>
      </c>
    </row>
    <row r="9" spans="2:58" ht="12.75">
      <c r="B9" s="37" t="s">
        <v>93</v>
      </c>
      <c r="C9" s="6">
        <v>37</v>
      </c>
      <c r="D9" s="6">
        <v>67</v>
      </c>
      <c r="E9" s="6">
        <v>22</v>
      </c>
      <c r="F9" s="6">
        <v>357</v>
      </c>
      <c r="G9" s="6">
        <v>1057</v>
      </c>
      <c r="H9" s="34">
        <f t="shared" si="0"/>
        <v>1540</v>
      </c>
      <c r="I9" s="6">
        <v>21</v>
      </c>
      <c r="J9" s="6">
        <v>3</v>
      </c>
      <c r="K9" s="6">
        <v>16</v>
      </c>
      <c r="L9" s="6">
        <v>18</v>
      </c>
      <c r="M9" s="6">
        <v>8</v>
      </c>
      <c r="N9" s="34">
        <f t="shared" si="1"/>
        <v>66</v>
      </c>
      <c r="O9" s="6">
        <v>0</v>
      </c>
      <c r="P9" s="6">
        <v>3</v>
      </c>
      <c r="Q9" s="6">
        <v>7</v>
      </c>
      <c r="R9" s="6">
        <v>6</v>
      </c>
      <c r="S9" s="6">
        <v>9</v>
      </c>
      <c r="T9" s="34">
        <f t="shared" si="2"/>
        <v>25</v>
      </c>
      <c r="U9" s="6">
        <v>16</v>
      </c>
      <c r="V9" s="6">
        <v>24</v>
      </c>
      <c r="W9" s="6">
        <v>3</v>
      </c>
      <c r="X9" s="6">
        <v>25</v>
      </c>
      <c r="Y9" s="6">
        <v>16</v>
      </c>
      <c r="Z9" s="34">
        <f t="shared" si="3"/>
        <v>84</v>
      </c>
      <c r="AA9" s="6">
        <v>0</v>
      </c>
      <c r="AB9" s="6">
        <v>0</v>
      </c>
      <c r="AC9" s="6">
        <v>0</v>
      </c>
      <c r="AD9" s="6">
        <v>3</v>
      </c>
      <c r="AE9" s="6">
        <v>56</v>
      </c>
      <c r="AF9" s="6">
        <v>5</v>
      </c>
      <c r="AG9" s="34">
        <f t="shared" si="4"/>
        <v>64</v>
      </c>
      <c r="AH9" s="6">
        <v>13</v>
      </c>
      <c r="AI9" s="6">
        <v>3</v>
      </c>
      <c r="AJ9" s="6">
        <v>11</v>
      </c>
      <c r="AK9" s="6">
        <v>0</v>
      </c>
      <c r="AL9" s="44" t="s">
        <v>24</v>
      </c>
      <c r="AM9" s="34">
        <f t="shared" si="5"/>
        <v>27</v>
      </c>
      <c r="AN9" s="6">
        <v>24</v>
      </c>
      <c r="AO9" s="6">
        <v>14</v>
      </c>
      <c r="AP9" s="6">
        <v>0</v>
      </c>
      <c r="AQ9" s="6">
        <v>4</v>
      </c>
      <c r="AR9" s="6">
        <v>0</v>
      </c>
      <c r="AS9" s="34">
        <f t="shared" si="6"/>
        <v>42</v>
      </c>
      <c r="AT9" s="6">
        <v>6</v>
      </c>
      <c r="AU9" s="6">
        <v>15</v>
      </c>
      <c r="AV9" s="6">
        <v>17</v>
      </c>
      <c r="AW9" s="6">
        <v>0</v>
      </c>
      <c r="AX9" s="6">
        <v>9</v>
      </c>
      <c r="AY9" s="6">
        <v>13</v>
      </c>
      <c r="AZ9" s="6">
        <v>12</v>
      </c>
      <c r="BA9" s="6">
        <v>4</v>
      </c>
      <c r="BB9" s="6">
        <v>3</v>
      </c>
      <c r="BC9" s="6">
        <v>0</v>
      </c>
      <c r="BD9" s="34">
        <f>SUM(H9,N9,T9,Z9,AG9,AM9,AS9,AT9,AU9,AV9,AW9,AX9,AY9,AZ9,BA9,BB9,BC9)</f>
        <v>1927</v>
      </c>
      <c r="BE9" s="83" t="s">
        <v>24</v>
      </c>
      <c r="BF9" s="74">
        <v>19</v>
      </c>
    </row>
    <row r="10" spans="2:58" ht="12.75">
      <c r="B10" s="43" t="s">
        <v>147</v>
      </c>
      <c r="C10" s="34">
        <f>SUM(C5:C9)</f>
        <v>1545</v>
      </c>
      <c r="D10" s="34">
        <f aca="true" t="shared" si="7" ref="D10:BF10">SUM(D5:D9)</f>
        <v>1781</v>
      </c>
      <c r="E10" s="34">
        <f t="shared" si="7"/>
        <v>545</v>
      </c>
      <c r="F10" s="34">
        <f t="shared" si="7"/>
        <v>3030</v>
      </c>
      <c r="G10" s="34">
        <f t="shared" si="7"/>
        <v>1549</v>
      </c>
      <c r="H10" s="34">
        <f t="shared" si="7"/>
        <v>8450</v>
      </c>
      <c r="I10" s="34">
        <f t="shared" si="7"/>
        <v>61</v>
      </c>
      <c r="J10" s="34">
        <f t="shared" si="7"/>
        <v>50</v>
      </c>
      <c r="K10" s="34">
        <f t="shared" si="7"/>
        <v>120</v>
      </c>
      <c r="L10" s="34">
        <f t="shared" si="7"/>
        <v>139</v>
      </c>
      <c r="M10" s="34">
        <f t="shared" si="7"/>
        <v>78</v>
      </c>
      <c r="N10" s="34">
        <f t="shared" si="7"/>
        <v>448</v>
      </c>
      <c r="O10" s="34">
        <f t="shared" si="7"/>
        <v>45</v>
      </c>
      <c r="P10" s="34">
        <f t="shared" si="7"/>
        <v>6</v>
      </c>
      <c r="Q10" s="34">
        <f t="shared" si="7"/>
        <v>29</v>
      </c>
      <c r="R10" s="34">
        <f t="shared" si="7"/>
        <v>18</v>
      </c>
      <c r="S10" s="34">
        <f t="shared" si="7"/>
        <v>54</v>
      </c>
      <c r="T10" s="34">
        <f t="shared" si="7"/>
        <v>152</v>
      </c>
      <c r="U10" s="34">
        <f t="shared" si="7"/>
        <v>25</v>
      </c>
      <c r="V10" s="34">
        <f t="shared" si="7"/>
        <v>34</v>
      </c>
      <c r="W10" s="34">
        <f t="shared" si="7"/>
        <v>9</v>
      </c>
      <c r="X10" s="34">
        <f t="shared" si="7"/>
        <v>53</v>
      </c>
      <c r="Y10" s="34">
        <f t="shared" si="7"/>
        <v>35</v>
      </c>
      <c r="Z10" s="34">
        <f t="shared" si="7"/>
        <v>156</v>
      </c>
      <c r="AA10" s="34">
        <f t="shared" si="7"/>
        <v>19</v>
      </c>
      <c r="AB10" s="34">
        <f t="shared" si="7"/>
        <v>7</v>
      </c>
      <c r="AC10" s="34">
        <f t="shared" si="7"/>
        <v>10</v>
      </c>
      <c r="AD10" s="34">
        <f t="shared" si="7"/>
        <v>21</v>
      </c>
      <c r="AE10" s="34">
        <f t="shared" si="7"/>
        <v>129</v>
      </c>
      <c r="AF10" s="34">
        <f t="shared" si="7"/>
        <v>21</v>
      </c>
      <c r="AG10" s="34">
        <f t="shared" si="7"/>
        <v>207</v>
      </c>
      <c r="AH10" s="34">
        <f t="shared" si="7"/>
        <v>50</v>
      </c>
      <c r="AI10" s="34">
        <f t="shared" si="7"/>
        <v>54</v>
      </c>
      <c r="AJ10" s="34">
        <f t="shared" si="7"/>
        <v>177</v>
      </c>
      <c r="AK10" s="34">
        <f t="shared" si="7"/>
        <v>36</v>
      </c>
      <c r="AL10" s="34">
        <f t="shared" si="7"/>
        <v>38</v>
      </c>
      <c r="AM10" s="34">
        <f t="shared" si="7"/>
        <v>355</v>
      </c>
      <c r="AN10" s="34">
        <f t="shared" si="7"/>
        <v>180</v>
      </c>
      <c r="AO10" s="34">
        <f t="shared" si="7"/>
        <v>265</v>
      </c>
      <c r="AP10" s="34">
        <f t="shared" si="7"/>
        <v>22</v>
      </c>
      <c r="AQ10" s="34">
        <f t="shared" si="7"/>
        <v>11</v>
      </c>
      <c r="AR10" s="34">
        <f t="shared" si="7"/>
        <v>46</v>
      </c>
      <c r="AS10" s="34">
        <f t="shared" si="7"/>
        <v>524</v>
      </c>
      <c r="AT10" s="34">
        <f t="shared" si="7"/>
        <v>47</v>
      </c>
      <c r="AU10" s="34">
        <f t="shared" si="7"/>
        <v>147</v>
      </c>
      <c r="AV10" s="34">
        <f t="shared" si="7"/>
        <v>114</v>
      </c>
      <c r="AW10" s="34">
        <f t="shared" si="7"/>
        <v>77</v>
      </c>
      <c r="AX10" s="34">
        <f t="shared" si="7"/>
        <v>71</v>
      </c>
      <c r="AY10" s="34">
        <f t="shared" si="7"/>
        <v>53</v>
      </c>
      <c r="AZ10" s="34">
        <f t="shared" si="7"/>
        <v>83</v>
      </c>
      <c r="BA10" s="34">
        <f t="shared" si="7"/>
        <v>37</v>
      </c>
      <c r="BB10" s="34">
        <f t="shared" si="7"/>
        <v>35</v>
      </c>
      <c r="BC10" s="34">
        <f t="shared" si="7"/>
        <v>13</v>
      </c>
      <c r="BD10" s="34">
        <f t="shared" si="7"/>
        <v>10969</v>
      </c>
      <c r="BE10" s="34">
        <f t="shared" si="7"/>
        <v>3</v>
      </c>
      <c r="BF10" s="34">
        <f t="shared" si="7"/>
        <v>95</v>
      </c>
    </row>
    <row r="11" spans="2:58" ht="12.75">
      <c r="B11" s="37" t="s">
        <v>94</v>
      </c>
      <c r="C11" s="6">
        <v>14</v>
      </c>
      <c r="D11" s="6">
        <v>19</v>
      </c>
      <c r="E11" s="6">
        <v>3</v>
      </c>
      <c r="F11" s="6">
        <v>41</v>
      </c>
      <c r="G11" s="6">
        <v>6</v>
      </c>
      <c r="H11" s="34">
        <f t="shared" si="0"/>
        <v>83</v>
      </c>
      <c r="I11" s="6">
        <v>1209</v>
      </c>
      <c r="J11" s="6">
        <v>100</v>
      </c>
      <c r="K11" s="6">
        <v>112</v>
      </c>
      <c r="L11" s="6">
        <v>37</v>
      </c>
      <c r="M11" s="6">
        <v>99</v>
      </c>
      <c r="N11" s="34">
        <f t="shared" si="1"/>
        <v>1557</v>
      </c>
      <c r="O11" s="6">
        <v>31</v>
      </c>
      <c r="P11" s="6">
        <v>3</v>
      </c>
      <c r="Q11" s="6">
        <v>52</v>
      </c>
      <c r="R11" s="6">
        <v>157</v>
      </c>
      <c r="S11" s="6">
        <v>71</v>
      </c>
      <c r="T11" s="34">
        <f t="shared" si="2"/>
        <v>314</v>
      </c>
      <c r="U11" s="6">
        <v>0</v>
      </c>
      <c r="V11" s="6">
        <v>9</v>
      </c>
      <c r="W11" s="6">
        <v>21</v>
      </c>
      <c r="X11" s="6">
        <v>3</v>
      </c>
      <c r="Y11" s="6">
        <v>0</v>
      </c>
      <c r="Z11" s="34">
        <f t="shared" si="3"/>
        <v>33</v>
      </c>
      <c r="AA11" s="6">
        <v>6</v>
      </c>
      <c r="AB11" s="6">
        <v>3</v>
      </c>
      <c r="AC11" s="6">
        <v>3</v>
      </c>
      <c r="AD11" s="6">
        <v>0</v>
      </c>
      <c r="AE11" s="6">
        <v>0</v>
      </c>
      <c r="AF11" s="6">
        <v>0</v>
      </c>
      <c r="AG11" s="34">
        <f t="shared" si="4"/>
        <v>12</v>
      </c>
      <c r="AH11" s="6">
        <v>35</v>
      </c>
      <c r="AI11" s="6">
        <v>19</v>
      </c>
      <c r="AJ11" s="6">
        <v>4</v>
      </c>
      <c r="AK11" s="6">
        <v>7</v>
      </c>
      <c r="AL11" s="6">
        <v>11</v>
      </c>
      <c r="AM11" s="34">
        <f t="shared" si="5"/>
        <v>76</v>
      </c>
      <c r="AN11" s="6">
        <v>3</v>
      </c>
      <c r="AO11" s="6">
        <v>6</v>
      </c>
      <c r="AP11" s="6">
        <v>0</v>
      </c>
      <c r="AQ11" s="6">
        <v>0</v>
      </c>
      <c r="AR11" s="6">
        <v>13</v>
      </c>
      <c r="AS11" s="34">
        <f t="shared" si="6"/>
        <v>22</v>
      </c>
      <c r="AT11" s="6">
        <v>9</v>
      </c>
      <c r="AU11" s="6">
        <v>44</v>
      </c>
      <c r="AV11" s="6">
        <v>35</v>
      </c>
      <c r="AW11" s="6">
        <v>8</v>
      </c>
      <c r="AX11" s="6">
        <v>3</v>
      </c>
      <c r="AY11" s="6">
        <v>9</v>
      </c>
      <c r="AZ11" s="6">
        <v>29</v>
      </c>
      <c r="BA11" s="6">
        <v>14</v>
      </c>
      <c r="BB11" s="6">
        <v>0</v>
      </c>
      <c r="BC11" s="6">
        <v>6</v>
      </c>
      <c r="BD11" s="34">
        <f>SUM(H11,N11,T11,Z11,AG11,AM11,AS11,AT11,AU11,AV11,AW11,AX11,AY11,AZ11,BA11,BB11,BC11)</f>
        <v>2254</v>
      </c>
      <c r="BE11" s="74">
        <v>0</v>
      </c>
      <c r="BF11" s="74">
        <v>29</v>
      </c>
    </row>
    <row r="12" spans="2:58" ht="12.75">
      <c r="B12" s="37" t="s">
        <v>95</v>
      </c>
      <c r="C12" s="6">
        <v>21</v>
      </c>
      <c r="D12" s="6">
        <v>23</v>
      </c>
      <c r="E12" s="6">
        <v>7</v>
      </c>
      <c r="F12" s="6">
        <v>58</v>
      </c>
      <c r="G12" s="6">
        <v>6</v>
      </c>
      <c r="H12" s="34">
        <f t="shared" si="0"/>
        <v>115</v>
      </c>
      <c r="I12" s="6">
        <v>130</v>
      </c>
      <c r="J12" s="6">
        <v>1158</v>
      </c>
      <c r="K12" s="6">
        <v>253</v>
      </c>
      <c r="L12" s="6">
        <v>57</v>
      </c>
      <c r="M12" s="6">
        <v>415</v>
      </c>
      <c r="N12" s="34">
        <f t="shared" si="1"/>
        <v>2013</v>
      </c>
      <c r="O12" s="6">
        <v>81</v>
      </c>
      <c r="P12" s="6">
        <v>7</v>
      </c>
      <c r="Q12" s="6">
        <v>69</v>
      </c>
      <c r="R12" s="6">
        <v>57</v>
      </c>
      <c r="S12" s="6">
        <v>91</v>
      </c>
      <c r="T12" s="34">
        <f t="shared" si="2"/>
        <v>305</v>
      </c>
      <c r="U12" s="6">
        <v>0</v>
      </c>
      <c r="V12" s="6">
        <v>3</v>
      </c>
      <c r="W12" s="6">
        <v>6</v>
      </c>
      <c r="X12" s="6">
        <v>6</v>
      </c>
      <c r="Y12" s="6">
        <v>3</v>
      </c>
      <c r="Z12" s="34">
        <f t="shared" si="3"/>
        <v>18</v>
      </c>
      <c r="AA12" s="6">
        <v>9</v>
      </c>
      <c r="AB12" s="6">
        <v>8</v>
      </c>
      <c r="AC12" s="44" t="s">
        <v>24</v>
      </c>
      <c r="AD12" s="6">
        <v>3</v>
      </c>
      <c r="AE12" s="6">
        <v>6</v>
      </c>
      <c r="AF12" s="6">
        <v>0</v>
      </c>
      <c r="AG12" s="34">
        <f t="shared" si="4"/>
        <v>26</v>
      </c>
      <c r="AH12" s="6">
        <v>36</v>
      </c>
      <c r="AI12" s="6">
        <v>46</v>
      </c>
      <c r="AJ12" s="6">
        <v>54</v>
      </c>
      <c r="AK12" s="6">
        <v>9</v>
      </c>
      <c r="AL12" s="6">
        <v>19</v>
      </c>
      <c r="AM12" s="34">
        <f t="shared" si="5"/>
        <v>164</v>
      </c>
      <c r="AN12" s="6">
        <v>15</v>
      </c>
      <c r="AO12" s="6">
        <v>18</v>
      </c>
      <c r="AP12" s="6">
        <v>10</v>
      </c>
      <c r="AQ12" s="6">
        <v>3</v>
      </c>
      <c r="AR12" s="6">
        <v>16</v>
      </c>
      <c r="AS12" s="34">
        <f t="shared" si="6"/>
        <v>62</v>
      </c>
      <c r="AT12" s="6">
        <v>31</v>
      </c>
      <c r="AU12" s="6">
        <v>84</v>
      </c>
      <c r="AV12" s="6">
        <v>82</v>
      </c>
      <c r="AW12" s="6">
        <v>50</v>
      </c>
      <c r="AX12" s="6">
        <v>34</v>
      </c>
      <c r="AY12" s="6">
        <v>70</v>
      </c>
      <c r="AZ12" s="6">
        <v>108</v>
      </c>
      <c r="BA12" s="6">
        <v>102</v>
      </c>
      <c r="BB12" s="6">
        <v>34</v>
      </c>
      <c r="BC12" s="6">
        <v>6</v>
      </c>
      <c r="BD12" s="34">
        <f>SUM(H12,N12,T12,Z12,AG12,AM12,AS12,AT12,AU12,AV12,AW12,AX12,AY12,AZ12,BA12,BB12,BC12)</f>
        <v>3304</v>
      </c>
      <c r="BE12" s="74">
        <v>10</v>
      </c>
      <c r="BF12" s="74">
        <v>68</v>
      </c>
    </row>
    <row r="13" spans="2:58" ht="12.75">
      <c r="B13" s="37" t="s">
        <v>96</v>
      </c>
      <c r="C13" s="6">
        <v>59</v>
      </c>
      <c r="D13" s="6">
        <v>45</v>
      </c>
      <c r="E13" s="6">
        <v>9</v>
      </c>
      <c r="F13" s="6">
        <v>96</v>
      </c>
      <c r="G13" s="6">
        <v>9</v>
      </c>
      <c r="H13" s="34">
        <f t="shared" si="0"/>
        <v>218</v>
      </c>
      <c r="I13" s="6">
        <v>141</v>
      </c>
      <c r="J13" s="6">
        <v>533</v>
      </c>
      <c r="K13" s="6">
        <v>2485</v>
      </c>
      <c r="L13" s="6">
        <v>322</v>
      </c>
      <c r="M13" s="6">
        <v>319</v>
      </c>
      <c r="N13" s="34">
        <f t="shared" si="1"/>
        <v>3800</v>
      </c>
      <c r="O13" s="6">
        <v>40</v>
      </c>
      <c r="P13" s="6">
        <v>9</v>
      </c>
      <c r="Q13" s="6">
        <v>39</v>
      </c>
      <c r="R13" s="6">
        <v>28</v>
      </c>
      <c r="S13" s="6">
        <v>77</v>
      </c>
      <c r="T13" s="34">
        <f t="shared" si="2"/>
        <v>193</v>
      </c>
      <c r="U13" s="6">
        <v>0</v>
      </c>
      <c r="V13" s="6">
        <v>6</v>
      </c>
      <c r="W13" s="6">
        <v>6</v>
      </c>
      <c r="X13" s="6">
        <v>3</v>
      </c>
      <c r="Y13" s="6">
        <v>6</v>
      </c>
      <c r="Z13" s="34">
        <f t="shared" si="3"/>
        <v>21</v>
      </c>
      <c r="AA13" s="6">
        <v>0</v>
      </c>
      <c r="AB13" s="6">
        <v>6</v>
      </c>
      <c r="AC13" s="6">
        <v>3</v>
      </c>
      <c r="AD13" s="6">
        <v>0</v>
      </c>
      <c r="AE13" s="6">
        <v>17</v>
      </c>
      <c r="AF13" s="6">
        <v>3</v>
      </c>
      <c r="AG13" s="34">
        <f t="shared" si="4"/>
        <v>29</v>
      </c>
      <c r="AH13" s="6">
        <v>53</v>
      </c>
      <c r="AI13" s="6">
        <v>26</v>
      </c>
      <c r="AJ13" s="6">
        <v>62</v>
      </c>
      <c r="AK13" s="6">
        <v>18</v>
      </c>
      <c r="AL13" s="6">
        <v>21</v>
      </c>
      <c r="AM13" s="34">
        <f t="shared" si="5"/>
        <v>180</v>
      </c>
      <c r="AN13" s="6">
        <v>10</v>
      </c>
      <c r="AO13" s="6">
        <v>18</v>
      </c>
      <c r="AP13" s="6">
        <v>12</v>
      </c>
      <c r="AQ13" s="6">
        <v>3</v>
      </c>
      <c r="AR13" s="6">
        <v>3</v>
      </c>
      <c r="AS13" s="34">
        <f t="shared" si="6"/>
        <v>46</v>
      </c>
      <c r="AT13" s="6">
        <v>17</v>
      </c>
      <c r="AU13" s="6">
        <v>112</v>
      </c>
      <c r="AV13" s="6">
        <v>64</v>
      </c>
      <c r="AW13" s="6">
        <v>48</v>
      </c>
      <c r="AX13" s="6">
        <v>98</v>
      </c>
      <c r="AY13" s="6">
        <v>44</v>
      </c>
      <c r="AZ13" s="6">
        <v>90</v>
      </c>
      <c r="BA13" s="6">
        <v>67</v>
      </c>
      <c r="BB13" s="6">
        <v>35</v>
      </c>
      <c r="BC13" s="6">
        <v>22</v>
      </c>
      <c r="BD13" s="34">
        <f>SUM(H13,N13,T13,Z13,AG13,AM13,AS13,AT13,AU13,AV13,AW13,AX13,AY13,AZ13,BA13,BB13,BC13)</f>
        <v>5084</v>
      </c>
      <c r="BE13" s="74">
        <v>0</v>
      </c>
      <c r="BF13" s="74">
        <v>61</v>
      </c>
    </row>
    <row r="14" spans="2:58" ht="12.75">
      <c r="B14" s="37" t="s">
        <v>97</v>
      </c>
      <c r="C14" s="6">
        <v>76</v>
      </c>
      <c r="D14" s="6">
        <v>36</v>
      </c>
      <c r="E14" s="6">
        <v>3</v>
      </c>
      <c r="F14" s="6">
        <v>35</v>
      </c>
      <c r="G14" s="6">
        <v>0</v>
      </c>
      <c r="H14" s="34">
        <f t="shared" si="0"/>
        <v>150</v>
      </c>
      <c r="I14" s="6">
        <v>64</v>
      </c>
      <c r="J14" s="6">
        <v>30</v>
      </c>
      <c r="K14" s="6">
        <v>256</v>
      </c>
      <c r="L14" s="6">
        <v>1445</v>
      </c>
      <c r="M14" s="6">
        <v>243</v>
      </c>
      <c r="N14" s="34">
        <f t="shared" si="1"/>
        <v>2038</v>
      </c>
      <c r="O14" s="6">
        <v>42</v>
      </c>
      <c r="P14" s="6">
        <v>11</v>
      </c>
      <c r="Q14" s="6">
        <v>19</v>
      </c>
      <c r="R14" s="6">
        <v>31</v>
      </c>
      <c r="S14" s="6">
        <v>110</v>
      </c>
      <c r="T14" s="34">
        <f t="shared" si="2"/>
        <v>213</v>
      </c>
      <c r="U14" s="6">
        <v>0</v>
      </c>
      <c r="V14" s="6">
        <v>0</v>
      </c>
      <c r="W14" s="6">
        <v>0</v>
      </c>
      <c r="X14" s="6">
        <v>6</v>
      </c>
      <c r="Y14" s="6">
        <v>3</v>
      </c>
      <c r="Z14" s="34">
        <f t="shared" si="3"/>
        <v>9</v>
      </c>
      <c r="AA14" s="6">
        <v>0</v>
      </c>
      <c r="AB14" s="6">
        <v>0</v>
      </c>
      <c r="AC14" s="6">
        <v>3</v>
      </c>
      <c r="AD14" s="6">
        <v>0</v>
      </c>
      <c r="AE14" s="6">
        <v>6</v>
      </c>
      <c r="AF14" s="6">
        <v>7</v>
      </c>
      <c r="AG14" s="34">
        <f t="shared" si="4"/>
        <v>16</v>
      </c>
      <c r="AH14" s="6">
        <v>54</v>
      </c>
      <c r="AI14" s="6">
        <v>126</v>
      </c>
      <c r="AJ14" s="6">
        <v>51</v>
      </c>
      <c r="AK14" s="6">
        <v>30</v>
      </c>
      <c r="AL14" s="6">
        <v>32</v>
      </c>
      <c r="AM14" s="34">
        <f t="shared" si="5"/>
        <v>293</v>
      </c>
      <c r="AN14" s="6">
        <v>6</v>
      </c>
      <c r="AO14" s="6">
        <v>14</v>
      </c>
      <c r="AP14" s="6">
        <v>15</v>
      </c>
      <c r="AQ14" s="6">
        <v>3</v>
      </c>
      <c r="AR14" s="6">
        <v>3</v>
      </c>
      <c r="AS14" s="34">
        <f t="shared" si="6"/>
        <v>41</v>
      </c>
      <c r="AT14" s="6">
        <v>11</v>
      </c>
      <c r="AU14" s="6">
        <v>41</v>
      </c>
      <c r="AV14" s="6">
        <v>47</v>
      </c>
      <c r="AW14" s="6">
        <v>28</v>
      </c>
      <c r="AX14" s="6">
        <v>15</v>
      </c>
      <c r="AY14" s="6">
        <v>9</v>
      </c>
      <c r="AZ14" s="6">
        <v>16</v>
      </c>
      <c r="BA14" s="6">
        <v>14</v>
      </c>
      <c r="BB14" s="6">
        <v>15</v>
      </c>
      <c r="BC14" s="6">
        <v>0</v>
      </c>
      <c r="BD14" s="34">
        <f>SUM(H14,N14,T14,Z14,AG14,AM14,AS14,AT14,AU14,AV14,AW14,AX14,AY14,AZ14,BA14,BB14,BC14)</f>
        <v>2956</v>
      </c>
      <c r="BE14" s="74">
        <v>0</v>
      </c>
      <c r="BF14" s="74">
        <v>46</v>
      </c>
    </row>
    <row r="15" spans="2:58" ht="12.75">
      <c r="B15" s="37" t="s">
        <v>98</v>
      </c>
      <c r="C15" s="6">
        <v>37</v>
      </c>
      <c r="D15" s="6">
        <v>36</v>
      </c>
      <c r="E15" s="6">
        <v>9</v>
      </c>
      <c r="F15" s="6">
        <v>58</v>
      </c>
      <c r="G15" s="6">
        <v>13</v>
      </c>
      <c r="H15" s="34">
        <f t="shared" si="0"/>
        <v>153</v>
      </c>
      <c r="I15" s="6">
        <v>98</v>
      </c>
      <c r="J15" s="6">
        <v>414</v>
      </c>
      <c r="K15" s="6">
        <v>371</v>
      </c>
      <c r="L15" s="6">
        <v>373</v>
      </c>
      <c r="M15" s="6">
        <v>1611</v>
      </c>
      <c r="N15" s="34">
        <f t="shared" si="1"/>
        <v>2867</v>
      </c>
      <c r="O15" s="6">
        <v>69</v>
      </c>
      <c r="P15" s="6">
        <v>20</v>
      </c>
      <c r="Q15" s="6">
        <v>47</v>
      </c>
      <c r="R15" s="6">
        <v>63</v>
      </c>
      <c r="S15" s="6">
        <v>236</v>
      </c>
      <c r="T15" s="34">
        <f t="shared" si="2"/>
        <v>435</v>
      </c>
      <c r="U15" s="6">
        <v>3</v>
      </c>
      <c r="V15" s="6">
        <v>6</v>
      </c>
      <c r="W15" s="6">
        <v>11</v>
      </c>
      <c r="X15" s="6">
        <v>14</v>
      </c>
      <c r="Y15" s="6">
        <v>0</v>
      </c>
      <c r="Z15" s="34">
        <f t="shared" si="3"/>
        <v>34</v>
      </c>
      <c r="AA15" s="6">
        <v>0</v>
      </c>
      <c r="AB15" s="6">
        <v>0</v>
      </c>
      <c r="AC15" s="6">
        <v>3</v>
      </c>
      <c r="AD15" s="6">
        <v>3</v>
      </c>
      <c r="AE15" s="6">
        <v>0</v>
      </c>
      <c r="AF15" s="6">
        <v>0</v>
      </c>
      <c r="AG15" s="34">
        <f t="shared" si="4"/>
        <v>6</v>
      </c>
      <c r="AH15" s="6">
        <v>76</v>
      </c>
      <c r="AI15" s="6">
        <v>85</v>
      </c>
      <c r="AJ15" s="6">
        <v>82</v>
      </c>
      <c r="AK15" s="6">
        <v>7</v>
      </c>
      <c r="AL15" s="6">
        <v>45</v>
      </c>
      <c r="AM15" s="34">
        <f t="shared" si="5"/>
        <v>295</v>
      </c>
      <c r="AN15" s="6">
        <v>3</v>
      </c>
      <c r="AO15" s="6">
        <v>19</v>
      </c>
      <c r="AP15" s="6">
        <v>9</v>
      </c>
      <c r="AQ15" s="6">
        <v>0</v>
      </c>
      <c r="AR15" s="6">
        <v>15</v>
      </c>
      <c r="AS15" s="34">
        <f t="shared" si="6"/>
        <v>46</v>
      </c>
      <c r="AT15" s="6">
        <v>34</v>
      </c>
      <c r="AU15" s="6">
        <v>88</v>
      </c>
      <c r="AV15" s="6">
        <v>81</v>
      </c>
      <c r="AW15" s="6">
        <v>56</v>
      </c>
      <c r="AX15" s="6">
        <v>56</v>
      </c>
      <c r="AY15" s="6">
        <v>84</v>
      </c>
      <c r="AZ15" s="6">
        <v>65</v>
      </c>
      <c r="BA15" s="6">
        <v>83</v>
      </c>
      <c r="BB15" s="6">
        <v>45</v>
      </c>
      <c r="BC15" s="6">
        <v>12</v>
      </c>
      <c r="BD15" s="34">
        <f>SUM(H15,N15,T15,Z15,AG15,AM15,AS15,AT15,AU15,AV15,AW15,AX15,AY15,AZ15,BA15,BB15,BC15)</f>
        <v>4440</v>
      </c>
      <c r="BE15" s="74">
        <v>6</v>
      </c>
      <c r="BF15" s="74">
        <v>52</v>
      </c>
    </row>
    <row r="16" spans="2:58" ht="12.75">
      <c r="B16" s="43" t="s">
        <v>148</v>
      </c>
      <c r="C16" s="34">
        <f>SUM(C11:C15)</f>
        <v>207</v>
      </c>
      <c r="D16" s="34">
        <f aca="true" t="shared" si="8" ref="D16:BF16">SUM(D11:D15)</f>
        <v>159</v>
      </c>
      <c r="E16" s="34">
        <f t="shared" si="8"/>
        <v>31</v>
      </c>
      <c r="F16" s="34">
        <f t="shared" si="8"/>
        <v>288</v>
      </c>
      <c r="G16" s="34">
        <f t="shared" si="8"/>
        <v>34</v>
      </c>
      <c r="H16" s="34">
        <f t="shared" si="8"/>
        <v>719</v>
      </c>
      <c r="I16" s="34">
        <f t="shared" si="8"/>
        <v>1642</v>
      </c>
      <c r="J16" s="34">
        <f t="shared" si="8"/>
        <v>2235</v>
      </c>
      <c r="K16" s="34">
        <f t="shared" si="8"/>
        <v>3477</v>
      </c>
      <c r="L16" s="34">
        <f t="shared" si="8"/>
        <v>2234</v>
      </c>
      <c r="M16" s="34">
        <f t="shared" si="8"/>
        <v>2687</v>
      </c>
      <c r="N16" s="34">
        <f t="shared" si="8"/>
        <v>12275</v>
      </c>
      <c r="O16" s="34">
        <f t="shared" si="8"/>
        <v>263</v>
      </c>
      <c r="P16" s="34">
        <f t="shared" si="8"/>
        <v>50</v>
      </c>
      <c r="Q16" s="34">
        <f t="shared" si="8"/>
        <v>226</v>
      </c>
      <c r="R16" s="34">
        <f t="shared" si="8"/>
        <v>336</v>
      </c>
      <c r="S16" s="34">
        <f t="shared" si="8"/>
        <v>585</v>
      </c>
      <c r="T16" s="34">
        <f t="shared" si="8"/>
        <v>1460</v>
      </c>
      <c r="U16" s="34">
        <f t="shared" si="8"/>
        <v>3</v>
      </c>
      <c r="V16" s="34">
        <f t="shared" si="8"/>
        <v>24</v>
      </c>
      <c r="W16" s="34">
        <f t="shared" si="8"/>
        <v>44</v>
      </c>
      <c r="X16" s="34">
        <f t="shared" si="8"/>
        <v>32</v>
      </c>
      <c r="Y16" s="34">
        <f t="shared" si="8"/>
        <v>12</v>
      </c>
      <c r="Z16" s="34">
        <f t="shared" si="8"/>
        <v>115</v>
      </c>
      <c r="AA16" s="34">
        <f t="shared" si="8"/>
        <v>15</v>
      </c>
      <c r="AB16" s="34">
        <f t="shared" si="8"/>
        <v>17</v>
      </c>
      <c r="AC16" s="34">
        <f t="shared" si="8"/>
        <v>12</v>
      </c>
      <c r="AD16" s="34">
        <f t="shared" si="8"/>
        <v>6</v>
      </c>
      <c r="AE16" s="34">
        <f t="shared" si="8"/>
        <v>29</v>
      </c>
      <c r="AF16" s="34">
        <f t="shared" si="8"/>
        <v>10</v>
      </c>
      <c r="AG16" s="34">
        <f t="shared" si="8"/>
        <v>89</v>
      </c>
      <c r="AH16" s="34">
        <f t="shared" si="8"/>
        <v>254</v>
      </c>
      <c r="AI16" s="34">
        <f t="shared" si="8"/>
        <v>302</v>
      </c>
      <c r="AJ16" s="34">
        <f t="shared" si="8"/>
        <v>253</v>
      </c>
      <c r="AK16" s="34">
        <f t="shared" si="8"/>
        <v>71</v>
      </c>
      <c r="AL16" s="34">
        <f t="shared" si="8"/>
        <v>128</v>
      </c>
      <c r="AM16" s="34">
        <f t="shared" si="8"/>
        <v>1008</v>
      </c>
      <c r="AN16" s="34">
        <f t="shared" si="8"/>
        <v>37</v>
      </c>
      <c r="AO16" s="34">
        <f t="shared" si="8"/>
        <v>75</v>
      </c>
      <c r="AP16" s="34">
        <f t="shared" si="8"/>
        <v>46</v>
      </c>
      <c r="AQ16" s="34">
        <f t="shared" si="8"/>
        <v>9</v>
      </c>
      <c r="AR16" s="34">
        <f t="shared" si="8"/>
        <v>50</v>
      </c>
      <c r="AS16" s="34">
        <f t="shared" si="8"/>
        <v>217</v>
      </c>
      <c r="AT16" s="34">
        <f t="shared" si="8"/>
        <v>102</v>
      </c>
      <c r="AU16" s="34">
        <f t="shared" si="8"/>
        <v>369</v>
      </c>
      <c r="AV16" s="34">
        <f t="shared" si="8"/>
        <v>309</v>
      </c>
      <c r="AW16" s="34">
        <f t="shared" si="8"/>
        <v>190</v>
      </c>
      <c r="AX16" s="34">
        <f t="shared" si="8"/>
        <v>206</v>
      </c>
      <c r="AY16" s="34">
        <f t="shared" si="8"/>
        <v>216</v>
      </c>
      <c r="AZ16" s="34">
        <f t="shared" si="8"/>
        <v>308</v>
      </c>
      <c r="BA16" s="34">
        <f t="shared" si="8"/>
        <v>280</v>
      </c>
      <c r="BB16" s="34">
        <f t="shared" si="8"/>
        <v>129</v>
      </c>
      <c r="BC16" s="34">
        <f t="shared" si="8"/>
        <v>46</v>
      </c>
      <c r="BD16" s="34">
        <f t="shared" si="8"/>
        <v>18038</v>
      </c>
      <c r="BE16" s="34">
        <f t="shared" si="8"/>
        <v>16</v>
      </c>
      <c r="BF16" s="34">
        <f t="shared" si="8"/>
        <v>256</v>
      </c>
    </row>
    <row r="17" spans="2:58" ht="12.75">
      <c r="B17" s="37" t="s">
        <v>99</v>
      </c>
      <c r="C17" s="6">
        <v>9</v>
      </c>
      <c r="D17" s="6">
        <v>10</v>
      </c>
      <c r="E17" s="44" t="s">
        <v>24</v>
      </c>
      <c r="F17" s="6">
        <v>6</v>
      </c>
      <c r="G17" s="6">
        <v>0</v>
      </c>
      <c r="H17" s="34">
        <f t="shared" si="0"/>
        <v>25</v>
      </c>
      <c r="I17" s="6">
        <v>9</v>
      </c>
      <c r="J17" s="6">
        <v>37</v>
      </c>
      <c r="K17" s="6">
        <v>9</v>
      </c>
      <c r="L17" s="6">
        <v>16</v>
      </c>
      <c r="M17" s="6">
        <v>24</v>
      </c>
      <c r="N17" s="34">
        <f t="shared" si="1"/>
        <v>95</v>
      </c>
      <c r="O17" s="6">
        <v>1511</v>
      </c>
      <c r="P17" s="6">
        <v>117</v>
      </c>
      <c r="Q17" s="6">
        <v>465</v>
      </c>
      <c r="R17" s="6">
        <v>101</v>
      </c>
      <c r="S17" s="6">
        <v>116</v>
      </c>
      <c r="T17" s="34">
        <f t="shared" si="2"/>
        <v>2310</v>
      </c>
      <c r="U17" s="44" t="s">
        <v>24</v>
      </c>
      <c r="V17" s="6">
        <v>3</v>
      </c>
      <c r="W17" s="6">
        <v>0</v>
      </c>
      <c r="X17" s="6">
        <v>0</v>
      </c>
      <c r="Y17" s="44" t="s">
        <v>24</v>
      </c>
      <c r="Z17" s="34">
        <f t="shared" si="3"/>
        <v>3</v>
      </c>
      <c r="AA17" s="6">
        <v>0</v>
      </c>
      <c r="AB17" s="6">
        <v>3</v>
      </c>
      <c r="AC17" s="6">
        <v>0</v>
      </c>
      <c r="AD17" s="6">
        <v>6</v>
      </c>
      <c r="AE17" s="6">
        <v>3</v>
      </c>
      <c r="AF17" s="6">
        <v>6</v>
      </c>
      <c r="AG17" s="34">
        <f t="shared" si="4"/>
        <v>18</v>
      </c>
      <c r="AH17" s="6">
        <v>111</v>
      </c>
      <c r="AI17" s="6">
        <v>27</v>
      </c>
      <c r="AJ17" s="6">
        <v>30</v>
      </c>
      <c r="AK17" s="6">
        <v>9</v>
      </c>
      <c r="AL17" s="6">
        <v>31</v>
      </c>
      <c r="AM17" s="34">
        <f t="shared" si="5"/>
        <v>208</v>
      </c>
      <c r="AN17" s="6">
        <v>0</v>
      </c>
      <c r="AO17" s="6">
        <v>16</v>
      </c>
      <c r="AP17" s="6">
        <v>0</v>
      </c>
      <c r="AQ17" s="6">
        <v>3</v>
      </c>
      <c r="AR17" s="6">
        <v>6</v>
      </c>
      <c r="AS17" s="34">
        <f t="shared" si="6"/>
        <v>25</v>
      </c>
      <c r="AT17" s="6">
        <v>6</v>
      </c>
      <c r="AU17" s="6">
        <v>59</v>
      </c>
      <c r="AV17" s="6">
        <v>61</v>
      </c>
      <c r="AW17" s="6">
        <v>36</v>
      </c>
      <c r="AX17" s="6">
        <v>17</v>
      </c>
      <c r="AY17" s="6">
        <v>21</v>
      </c>
      <c r="AZ17" s="6">
        <v>25</v>
      </c>
      <c r="BA17" s="6">
        <v>33</v>
      </c>
      <c r="BB17" s="6">
        <v>15</v>
      </c>
      <c r="BC17" s="6">
        <v>3</v>
      </c>
      <c r="BD17" s="34">
        <f>SUM(H17,N17,T17,Z17,AG17,AM17,AS17,AT17,AU17,AV17,AW17,AX17,AY17,AZ17,BA17,BB17,BC17)</f>
        <v>2960</v>
      </c>
      <c r="BE17" s="74">
        <v>6</v>
      </c>
      <c r="BF17" s="74">
        <v>60</v>
      </c>
    </row>
    <row r="18" spans="2:58" ht="12.75">
      <c r="B18" s="37" t="s">
        <v>100</v>
      </c>
      <c r="C18" s="44" t="s">
        <v>24</v>
      </c>
      <c r="D18" s="6">
        <v>0</v>
      </c>
      <c r="E18" s="44" t="s">
        <v>24</v>
      </c>
      <c r="F18" s="6">
        <v>6</v>
      </c>
      <c r="G18" s="44" t="s">
        <v>24</v>
      </c>
      <c r="H18" s="34">
        <f t="shared" si="0"/>
        <v>6</v>
      </c>
      <c r="I18" s="6">
        <v>3</v>
      </c>
      <c r="J18" s="6">
        <v>3</v>
      </c>
      <c r="K18" s="6">
        <v>3</v>
      </c>
      <c r="L18" s="6">
        <v>4</v>
      </c>
      <c r="M18" s="6">
        <v>3</v>
      </c>
      <c r="N18" s="34">
        <f t="shared" si="1"/>
        <v>16</v>
      </c>
      <c r="O18" s="6">
        <v>111</v>
      </c>
      <c r="P18" s="6">
        <v>180</v>
      </c>
      <c r="Q18" s="6">
        <v>75</v>
      </c>
      <c r="R18" s="6">
        <v>14</v>
      </c>
      <c r="S18" s="6">
        <v>55</v>
      </c>
      <c r="T18" s="34">
        <f t="shared" si="2"/>
        <v>435</v>
      </c>
      <c r="U18" s="44" t="s">
        <v>24</v>
      </c>
      <c r="V18" s="44" t="s">
        <v>24</v>
      </c>
      <c r="W18" s="6">
        <v>3</v>
      </c>
      <c r="X18" s="44" t="s">
        <v>24</v>
      </c>
      <c r="Y18" s="44" t="s">
        <v>24</v>
      </c>
      <c r="Z18" s="34">
        <f t="shared" si="3"/>
        <v>3</v>
      </c>
      <c r="AA18" s="6">
        <v>0</v>
      </c>
      <c r="AB18" s="6">
        <v>0</v>
      </c>
      <c r="AC18" s="6">
        <v>0</v>
      </c>
      <c r="AD18" s="44" t="s">
        <v>24</v>
      </c>
      <c r="AE18" s="44" t="s">
        <v>24</v>
      </c>
      <c r="AF18" s="44" t="s">
        <v>24</v>
      </c>
      <c r="AG18" s="34">
        <f t="shared" si="4"/>
        <v>0</v>
      </c>
      <c r="AH18" s="6">
        <v>12</v>
      </c>
      <c r="AI18" s="6">
        <v>0</v>
      </c>
      <c r="AJ18" s="6">
        <v>3</v>
      </c>
      <c r="AK18" s="6">
        <v>3</v>
      </c>
      <c r="AL18" s="44" t="s">
        <v>24</v>
      </c>
      <c r="AM18" s="34">
        <f t="shared" si="5"/>
        <v>18</v>
      </c>
      <c r="AN18" s="44" t="s">
        <v>24</v>
      </c>
      <c r="AO18" s="44" t="s">
        <v>24</v>
      </c>
      <c r="AP18" s="6">
        <v>0</v>
      </c>
      <c r="AQ18" s="44" t="s">
        <v>24</v>
      </c>
      <c r="AR18" s="44" t="s">
        <v>24</v>
      </c>
      <c r="AS18" s="34">
        <f t="shared" si="6"/>
        <v>0</v>
      </c>
      <c r="AT18" s="6">
        <v>3</v>
      </c>
      <c r="AU18" s="6">
        <v>16</v>
      </c>
      <c r="AV18" s="6">
        <v>4</v>
      </c>
      <c r="AW18" s="6">
        <v>3</v>
      </c>
      <c r="AX18" s="6">
        <v>3</v>
      </c>
      <c r="AY18" s="6">
        <v>0</v>
      </c>
      <c r="AZ18" s="6">
        <v>0</v>
      </c>
      <c r="BA18" s="6">
        <v>6</v>
      </c>
      <c r="BB18" s="6">
        <v>3</v>
      </c>
      <c r="BC18" s="6">
        <v>0</v>
      </c>
      <c r="BD18" s="34">
        <f>SUM(H18,N18,T18,Z18,AG18,AM18,AS18,AT18,AU18,AV18,AW18,AX18,AY18,AZ18,BA18,BB18,BC18)</f>
        <v>516</v>
      </c>
      <c r="BE18" s="83" t="s">
        <v>24</v>
      </c>
      <c r="BF18" s="74">
        <v>3</v>
      </c>
    </row>
    <row r="19" spans="2:58" ht="12.75">
      <c r="B19" s="37" t="s">
        <v>101</v>
      </c>
      <c r="C19" s="6">
        <v>7</v>
      </c>
      <c r="D19" s="6">
        <v>6</v>
      </c>
      <c r="E19" s="6">
        <v>0</v>
      </c>
      <c r="F19" s="6">
        <v>20</v>
      </c>
      <c r="G19" s="6">
        <v>5</v>
      </c>
      <c r="H19" s="34">
        <f t="shared" si="0"/>
        <v>38</v>
      </c>
      <c r="I19" s="6">
        <v>33</v>
      </c>
      <c r="J19" s="6">
        <v>9</v>
      </c>
      <c r="K19" s="6">
        <v>24</v>
      </c>
      <c r="L19" s="6">
        <v>11</v>
      </c>
      <c r="M19" s="6">
        <v>13</v>
      </c>
      <c r="N19" s="34">
        <f t="shared" si="1"/>
        <v>90</v>
      </c>
      <c r="O19" s="6">
        <v>374</v>
      </c>
      <c r="P19" s="6">
        <v>88</v>
      </c>
      <c r="Q19" s="6">
        <v>1456</v>
      </c>
      <c r="R19" s="6">
        <v>215</v>
      </c>
      <c r="S19" s="6">
        <v>59</v>
      </c>
      <c r="T19" s="34">
        <f t="shared" si="2"/>
        <v>2192</v>
      </c>
      <c r="U19" s="6">
        <v>3</v>
      </c>
      <c r="V19" s="6">
        <v>3</v>
      </c>
      <c r="W19" s="6">
        <v>7</v>
      </c>
      <c r="X19" s="6">
        <v>6</v>
      </c>
      <c r="Y19" s="6">
        <v>6</v>
      </c>
      <c r="Z19" s="34">
        <f t="shared" si="3"/>
        <v>25</v>
      </c>
      <c r="AA19" s="44" t="s">
        <v>24</v>
      </c>
      <c r="AB19" s="6">
        <v>3</v>
      </c>
      <c r="AC19" s="6">
        <v>3</v>
      </c>
      <c r="AD19" s="6">
        <v>0</v>
      </c>
      <c r="AE19" s="6">
        <v>3</v>
      </c>
      <c r="AF19" s="6">
        <v>0</v>
      </c>
      <c r="AG19" s="34">
        <f t="shared" si="4"/>
        <v>9</v>
      </c>
      <c r="AH19" s="6">
        <v>93</v>
      </c>
      <c r="AI19" s="6">
        <v>10</v>
      </c>
      <c r="AJ19" s="6">
        <v>7</v>
      </c>
      <c r="AK19" s="6">
        <v>22</v>
      </c>
      <c r="AL19" s="6">
        <v>26</v>
      </c>
      <c r="AM19" s="34">
        <f t="shared" si="5"/>
        <v>158</v>
      </c>
      <c r="AN19" s="6">
        <v>3</v>
      </c>
      <c r="AO19" s="6">
        <v>11</v>
      </c>
      <c r="AP19" s="6">
        <v>11</v>
      </c>
      <c r="AQ19" s="6">
        <v>0</v>
      </c>
      <c r="AR19" s="6">
        <v>12</v>
      </c>
      <c r="AS19" s="34">
        <f t="shared" si="6"/>
        <v>37</v>
      </c>
      <c r="AT19" s="6">
        <v>0</v>
      </c>
      <c r="AU19" s="6">
        <v>41</v>
      </c>
      <c r="AV19" s="6">
        <v>47</v>
      </c>
      <c r="AW19" s="6">
        <v>25</v>
      </c>
      <c r="AX19" s="6">
        <v>20</v>
      </c>
      <c r="AY19" s="6">
        <v>13</v>
      </c>
      <c r="AZ19" s="6">
        <v>12</v>
      </c>
      <c r="BA19" s="6">
        <v>18</v>
      </c>
      <c r="BB19" s="6">
        <v>7</v>
      </c>
      <c r="BC19" s="6">
        <v>3</v>
      </c>
      <c r="BD19" s="34">
        <f>SUM(H19,N19,T19,Z19,AG19,AM19,AS19,AT19,AU19,AV19,AW19,AX19,AY19,AZ19,BA19,BB19,BC19)</f>
        <v>2735</v>
      </c>
      <c r="BE19" s="74">
        <v>0</v>
      </c>
      <c r="BF19" s="74">
        <v>16</v>
      </c>
    </row>
    <row r="20" spans="2:58" ht="12.75">
      <c r="B20" s="37" t="s">
        <v>102</v>
      </c>
      <c r="C20" s="6">
        <v>12</v>
      </c>
      <c r="D20" s="6">
        <v>3</v>
      </c>
      <c r="E20" s="6">
        <v>0</v>
      </c>
      <c r="F20" s="6">
        <v>16</v>
      </c>
      <c r="G20" s="6">
        <v>9</v>
      </c>
      <c r="H20" s="34">
        <f t="shared" si="0"/>
        <v>40</v>
      </c>
      <c r="I20" s="6">
        <v>106</v>
      </c>
      <c r="J20" s="6">
        <v>24</v>
      </c>
      <c r="K20" s="6">
        <v>16</v>
      </c>
      <c r="L20" s="6">
        <v>15</v>
      </c>
      <c r="M20" s="6">
        <v>36</v>
      </c>
      <c r="N20" s="34">
        <f t="shared" si="1"/>
        <v>197</v>
      </c>
      <c r="O20" s="6">
        <v>143</v>
      </c>
      <c r="P20" s="6">
        <v>37</v>
      </c>
      <c r="Q20" s="6">
        <v>308</v>
      </c>
      <c r="R20" s="6">
        <v>1464</v>
      </c>
      <c r="S20" s="6">
        <v>132</v>
      </c>
      <c r="T20" s="34">
        <f t="shared" si="2"/>
        <v>2084</v>
      </c>
      <c r="U20" s="6">
        <v>0</v>
      </c>
      <c r="V20" s="6">
        <v>3</v>
      </c>
      <c r="W20" s="6">
        <v>3</v>
      </c>
      <c r="X20" s="6">
        <v>3</v>
      </c>
      <c r="Y20" s="6">
        <v>0</v>
      </c>
      <c r="Z20" s="34">
        <f t="shared" si="3"/>
        <v>9</v>
      </c>
      <c r="AA20" s="6">
        <v>3</v>
      </c>
      <c r="AB20" s="6">
        <v>3</v>
      </c>
      <c r="AC20" s="6">
        <v>3</v>
      </c>
      <c r="AD20" s="6">
        <v>0</v>
      </c>
      <c r="AE20" s="6">
        <v>0</v>
      </c>
      <c r="AF20" s="6">
        <v>7</v>
      </c>
      <c r="AG20" s="34">
        <f t="shared" si="4"/>
        <v>16</v>
      </c>
      <c r="AH20" s="6">
        <v>34</v>
      </c>
      <c r="AI20" s="6">
        <v>13</v>
      </c>
      <c r="AJ20" s="6">
        <v>6</v>
      </c>
      <c r="AK20" s="6">
        <v>22</v>
      </c>
      <c r="AL20" s="6">
        <v>10</v>
      </c>
      <c r="AM20" s="34">
        <f t="shared" si="5"/>
        <v>85</v>
      </c>
      <c r="AN20" s="6">
        <v>3</v>
      </c>
      <c r="AO20" s="6">
        <v>3</v>
      </c>
      <c r="AP20" s="6">
        <v>4</v>
      </c>
      <c r="AQ20" s="6">
        <v>0</v>
      </c>
      <c r="AR20" s="6">
        <v>0</v>
      </c>
      <c r="AS20" s="34">
        <f t="shared" si="6"/>
        <v>10</v>
      </c>
      <c r="AT20" s="6">
        <v>6</v>
      </c>
      <c r="AU20" s="6">
        <v>29</v>
      </c>
      <c r="AV20" s="6">
        <v>21</v>
      </c>
      <c r="AW20" s="6">
        <v>16</v>
      </c>
      <c r="AX20" s="6">
        <v>6</v>
      </c>
      <c r="AY20" s="6">
        <v>5</v>
      </c>
      <c r="AZ20" s="6">
        <v>3</v>
      </c>
      <c r="BA20" s="6">
        <v>10</v>
      </c>
      <c r="BB20" s="6">
        <v>9</v>
      </c>
      <c r="BC20" s="6">
        <v>3</v>
      </c>
      <c r="BD20" s="34">
        <f>SUM(H20,N20,T20,Z20,AG20,AM20,AS20,AT20,AU20,AV20,AW20,AX20,AY20,AZ20,BA20,BB20,BC20)</f>
        <v>2549</v>
      </c>
      <c r="BE20" s="74">
        <v>0</v>
      </c>
      <c r="BF20" s="74">
        <v>17</v>
      </c>
    </row>
    <row r="21" spans="2:58" ht="12.75">
      <c r="B21" s="37" t="s">
        <v>103</v>
      </c>
      <c r="C21" s="6">
        <v>18</v>
      </c>
      <c r="D21" s="6">
        <v>14</v>
      </c>
      <c r="E21" s="6">
        <v>7</v>
      </c>
      <c r="F21" s="6">
        <v>27</v>
      </c>
      <c r="G21" s="6">
        <v>0</v>
      </c>
      <c r="H21" s="34">
        <f t="shared" si="0"/>
        <v>66</v>
      </c>
      <c r="I21" s="6">
        <v>27</v>
      </c>
      <c r="J21" s="6">
        <v>32</v>
      </c>
      <c r="K21" s="6">
        <v>54</v>
      </c>
      <c r="L21" s="6">
        <v>62</v>
      </c>
      <c r="M21" s="6">
        <v>83</v>
      </c>
      <c r="N21" s="34">
        <f t="shared" si="1"/>
        <v>258</v>
      </c>
      <c r="O21" s="6">
        <v>57</v>
      </c>
      <c r="P21" s="6">
        <v>65</v>
      </c>
      <c r="Q21" s="6">
        <v>67</v>
      </c>
      <c r="R21" s="6">
        <v>92</v>
      </c>
      <c r="S21" s="6">
        <v>1640</v>
      </c>
      <c r="T21" s="34">
        <f t="shared" si="2"/>
        <v>1921</v>
      </c>
      <c r="U21" s="6">
        <v>3</v>
      </c>
      <c r="V21" s="6">
        <v>0</v>
      </c>
      <c r="W21" s="44" t="s">
        <v>24</v>
      </c>
      <c r="X21" s="6">
        <v>0</v>
      </c>
      <c r="Y21" s="6">
        <v>7</v>
      </c>
      <c r="Z21" s="34">
        <f t="shared" si="3"/>
        <v>10</v>
      </c>
      <c r="AA21" s="44" t="s">
        <v>24</v>
      </c>
      <c r="AB21" s="6">
        <v>6</v>
      </c>
      <c r="AC21" s="44" t="s">
        <v>24</v>
      </c>
      <c r="AD21" s="44" t="s">
        <v>24</v>
      </c>
      <c r="AE21" s="6">
        <v>0</v>
      </c>
      <c r="AF21" s="6">
        <v>3</v>
      </c>
      <c r="AG21" s="34">
        <f t="shared" si="4"/>
        <v>9</v>
      </c>
      <c r="AH21" s="6">
        <v>146</v>
      </c>
      <c r="AI21" s="6">
        <v>27</v>
      </c>
      <c r="AJ21" s="6">
        <v>11</v>
      </c>
      <c r="AK21" s="6">
        <v>27</v>
      </c>
      <c r="AL21" s="6">
        <v>6</v>
      </c>
      <c r="AM21" s="34">
        <f t="shared" si="5"/>
        <v>217</v>
      </c>
      <c r="AN21" s="6">
        <v>11</v>
      </c>
      <c r="AO21" s="6">
        <v>15</v>
      </c>
      <c r="AP21" s="6">
        <v>7</v>
      </c>
      <c r="AQ21" s="44" t="s">
        <v>24</v>
      </c>
      <c r="AR21" s="6">
        <v>3</v>
      </c>
      <c r="AS21" s="34">
        <f t="shared" si="6"/>
        <v>36</v>
      </c>
      <c r="AT21" s="6">
        <v>15</v>
      </c>
      <c r="AU21" s="6">
        <v>36</v>
      </c>
      <c r="AV21" s="6">
        <v>37</v>
      </c>
      <c r="AW21" s="6">
        <v>16</v>
      </c>
      <c r="AX21" s="6">
        <v>13</v>
      </c>
      <c r="AY21" s="6">
        <v>16</v>
      </c>
      <c r="AZ21" s="6">
        <v>18</v>
      </c>
      <c r="BA21" s="6">
        <v>25</v>
      </c>
      <c r="BB21" s="6">
        <v>18</v>
      </c>
      <c r="BC21" s="6">
        <v>3</v>
      </c>
      <c r="BD21" s="34">
        <f>SUM(H21,N21,T21,Z21,AG21,AM21,AS21,AT21,AU21,AV21,AW21,AX21,AY21,AZ21,BA21,BB21,BC21)</f>
        <v>2714</v>
      </c>
      <c r="BE21" s="74">
        <v>3</v>
      </c>
      <c r="BF21" s="74">
        <v>19</v>
      </c>
    </row>
    <row r="22" spans="2:58" ht="12.75">
      <c r="B22" s="43" t="s">
        <v>149</v>
      </c>
      <c r="C22" s="34">
        <f>SUM(C17:C21)</f>
        <v>46</v>
      </c>
      <c r="D22" s="34">
        <f aca="true" t="shared" si="9" ref="D22:BF22">SUM(D17:D21)</f>
        <v>33</v>
      </c>
      <c r="E22" s="34">
        <f t="shared" si="9"/>
        <v>7</v>
      </c>
      <c r="F22" s="34">
        <f t="shared" si="9"/>
        <v>75</v>
      </c>
      <c r="G22" s="34">
        <f t="shared" si="9"/>
        <v>14</v>
      </c>
      <c r="H22" s="34">
        <f t="shared" si="9"/>
        <v>175</v>
      </c>
      <c r="I22" s="34">
        <f t="shared" si="9"/>
        <v>178</v>
      </c>
      <c r="J22" s="34">
        <f t="shared" si="9"/>
        <v>105</v>
      </c>
      <c r="K22" s="34">
        <f t="shared" si="9"/>
        <v>106</v>
      </c>
      <c r="L22" s="34">
        <f t="shared" si="9"/>
        <v>108</v>
      </c>
      <c r="M22" s="34">
        <f t="shared" si="9"/>
        <v>159</v>
      </c>
      <c r="N22" s="34">
        <f t="shared" si="9"/>
        <v>656</v>
      </c>
      <c r="O22" s="34">
        <f t="shared" si="9"/>
        <v>2196</v>
      </c>
      <c r="P22" s="34">
        <f t="shared" si="9"/>
        <v>487</v>
      </c>
      <c r="Q22" s="34">
        <f t="shared" si="9"/>
        <v>2371</v>
      </c>
      <c r="R22" s="34">
        <f t="shared" si="9"/>
        <v>1886</v>
      </c>
      <c r="S22" s="34">
        <f t="shared" si="9"/>
        <v>2002</v>
      </c>
      <c r="T22" s="34">
        <f t="shared" si="9"/>
        <v>8942</v>
      </c>
      <c r="U22" s="34">
        <f t="shared" si="9"/>
        <v>6</v>
      </c>
      <c r="V22" s="34">
        <f t="shared" si="9"/>
        <v>9</v>
      </c>
      <c r="W22" s="34">
        <f t="shared" si="9"/>
        <v>13</v>
      </c>
      <c r="X22" s="34">
        <f t="shared" si="9"/>
        <v>9</v>
      </c>
      <c r="Y22" s="34">
        <f t="shared" si="9"/>
        <v>13</v>
      </c>
      <c r="Z22" s="34">
        <f t="shared" si="9"/>
        <v>50</v>
      </c>
      <c r="AA22" s="34">
        <f t="shared" si="9"/>
        <v>3</v>
      </c>
      <c r="AB22" s="34">
        <f t="shared" si="9"/>
        <v>15</v>
      </c>
      <c r="AC22" s="34">
        <f t="shared" si="9"/>
        <v>6</v>
      </c>
      <c r="AD22" s="34">
        <f t="shared" si="9"/>
        <v>6</v>
      </c>
      <c r="AE22" s="34">
        <f t="shared" si="9"/>
        <v>6</v>
      </c>
      <c r="AF22" s="34">
        <f t="shared" si="9"/>
        <v>16</v>
      </c>
      <c r="AG22" s="34">
        <f t="shared" si="9"/>
        <v>52</v>
      </c>
      <c r="AH22" s="34">
        <f t="shared" si="9"/>
        <v>396</v>
      </c>
      <c r="AI22" s="34">
        <f t="shared" si="9"/>
        <v>77</v>
      </c>
      <c r="AJ22" s="34">
        <f t="shared" si="9"/>
        <v>57</v>
      </c>
      <c r="AK22" s="34">
        <f t="shared" si="9"/>
        <v>83</v>
      </c>
      <c r="AL22" s="34">
        <f t="shared" si="9"/>
        <v>73</v>
      </c>
      <c r="AM22" s="34">
        <f t="shared" si="9"/>
        <v>686</v>
      </c>
      <c r="AN22" s="34">
        <f t="shared" si="9"/>
        <v>17</v>
      </c>
      <c r="AO22" s="34">
        <f t="shared" si="9"/>
        <v>45</v>
      </c>
      <c r="AP22" s="34">
        <f t="shared" si="9"/>
        <v>22</v>
      </c>
      <c r="AQ22" s="34">
        <f t="shared" si="9"/>
        <v>3</v>
      </c>
      <c r="AR22" s="34">
        <f t="shared" si="9"/>
        <v>21</v>
      </c>
      <c r="AS22" s="34">
        <f t="shared" si="9"/>
        <v>108</v>
      </c>
      <c r="AT22" s="34">
        <f t="shared" si="9"/>
        <v>30</v>
      </c>
      <c r="AU22" s="34">
        <f t="shared" si="9"/>
        <v>181</v>
      </c>
      <c r="AV22" s="34">
        <f t="shared" si="9"/>
        <v>170</v>
      </c>
      <c r="AW22" s="34">
        <f t="shared" si="9"/>
        <v>96</v>
      </c>
      <c r="AX22" s="34">
        <f t="shared" si="9"/>
        <v>59</v>
      </c>
      <c r="AY22" s="34">
        <f t="shared" si="9"/>
        <v>55</v>
      </c>
      <c r="AZ22" s="34">
        <f t="shared" si="9"/>
        <v>58</v>
      </c>
      <c r="BA22" s="34">
        <f t="shared" si="9"/>
        <v>92</v>
      </c>
      <c r="BB22" s="34">
        <f t="shared" si="9"/>
        <v>52</v>
      </c>
      <c r="BC22" s="34">
        <f t="shared" si="9"/>
        <v>12</v>
      </c>
      <c r="BD22" s="34">
        <f t="shared" si="9"/>
        <v>11474</v>
      </c>
      <c r="BE22" s="34">
        <f t="shared" si="9"/>
        <v>9</v>
      </c>
      <c r="BF22" s="34">
        <f t="shared" si="9"/>
        <v>115</v>
      </c>
    </row>
    <row r="23" spans="2:58" ht="12.75">
      <c r="B23" s="37" t="s">
        <v>104</v>
      </c>
      <c r="C23" s="6">
        <v>6</v>
      </c>
      <c r="D23" s="44" t="s">
        <v>24</v>
      </c>
      <c r="E23" s="6">
        <v>0</v>
      </c>
      <c r="F23" s="6">
        <v>11</v>
      </c>
      <c r="G23" s="6">
        <v>21</v>
      </c>
      <c r="H23" s="34">
        <f t="shared" si="0"/>
        <v>38</v>
      </c>
      <c r="I23" s="44" t="s">
        <v>24</v>
      </c>
      <c r="J23" s="6">
        <v>0</v>
      </c>
      <c r="K23" s="6">
        <v>3</v>
      </c>
      <c r="L23" s="6">
        <v>4</v>
      </c>
      <c r="M23" s="6">
        <v>0</v>
      </c>
      <c r="N23" s="34">
        <f t="shared" si="1"/>
        <v>7</v>
      </c>
      <c r="O23" s="6">
        <v>6</v>
      </c>
      <c r="P23" s="44" t="s">
        <v>24</v>
      </c>
      <c r="Q23" s="6">
        <v>7</v>
      </c>
      <c r="R23" s="44" t="s">
        <v>24</v>
      </c>
      <c r="S23" s="6">
        <v>3</v>
      </c>
      <c r="T23" s="34">
        <f t="shared" si="2"/>
        <v>16</v>
      </c>
      <c r="U23" s="6">
        <v>181</v>
      </c>
      <c r="V23" s="6">
        <v>177</v>
      </c>
      <c r="W23" s="6">
        <v>9</v>
      </c>
      <c r="X23" s="6">
        <v>17</v>
      </c>
      <c r="Y23" s="6">
        <v>8</v>
      </c>
      <c r="Z23" s="34">
        <f t="shared" si="3"/>
        <v>392</v>
      </c>
      <c r="AA23" s="6">
        <v>6</v>
      </c>
      <c r="AB23" s="6">
        <v>0</v>
      </c>
      <c r="AC23" s="44" t="s">
        <v>24</v>
      </c>
      <c r="AD23" s="6">
        <v>3</v>
      </c>
      <c r="AE23" s="6">
        <v>0</v>
      </c>
      <c r="AF23" s="44" t="s">
        <v>24</v>
      </c>
      <c r="AG23" s="34">
        <f t="shared" si="4"/>
        <v>9</v>
      </c>
      <c r="AH23" s="6">
        <v>9</v>
      </c>
      <c r="AI23" s="44" t="s">
        <v>24</v>
      </c>
      <c r="AJ23" s="6">
        <v>0</v>
      </c>
      <c r="AK23" s="6">
        <v>0</v>
      </c>
      <c r="AL23" s="6">
        <v>0</v>
      </c>
      <c r="AM23" s="34">
        <f t="shared" si="5"/>
        <v>9</v>
      </c>
      <c r="AN23" s="6">
        <v>3</v>
      </c>
      <c r="AO23" s="6">
        <v>0</v>
      </c>
      <c r="AP23" s="6">
        <v>0</v>
      </c>
      <c r="AQ23" s="44" t="s">
        <v>24</v>
      </c>
      <c r="AR23" s="6">
        <v>6</v>
      </c>
      <c r="AS23" s="34">
        <f t="shared" si="6"/>
        <v>9</v>
      </c>
      <c r="AT23" s="6">
        <v>3</v>
      </c>
      <c r="AU23" s="6">
        <v>3</v>
      </c>
      <c r="AV23" s="6">
        <v>3</v>
      </c>
      <c r="AW23" s="6">
        <v>3</v>
      </c>
      <c r="AX23" s="6">
        <v>0</v>
      </c>
      <c r="AY23" s="6">
        <v>0</v>
      </c>
      <c r="AZ23" s="6">
        <v>3</v>
      </c>
      <c r="BA23" s="6">
        <v>3</v>
      </c>
      <c r="BB23" s="6">
        <v>0</v>
      </c>
      <c r="BC23" s="44" t="s">
        <v>24</v>
      </c>
      <c r="BD23" s="34">
        <f>SUM(H23,N23,T23,Z23,AG23,AM23,AS23,AT23,AU23,AV23,AW23,AX23,AY23,AZ23,BA23,BB23,BC23)</f>
        <v>498</v>
      </c>
      <c r="BE23" s="83" t="s">
        <v>24</v>
      </c>
      <c r="BF23" s="74">
        <v>2</v>
      </c>
    </row>
    <row r="24" spans="2:58" ht="12.75">
      <c r="B24" s="37" t="s">
        <v>105</v>
      </c>
      <c r="C24" s="6">
        <v>0</v>
      </c>
      <c r="D24" s="6">
        <v>9</v>
      </c>
      <c r="E24" s="6">
        <v>0</v>
      </c>
      <c r="F24" s="6">
        <v>19</v>
      </c>
      <c r="G24" s="6">
        <v>28</v>
      </c>
      <c r="H24" s="34">
        <f t="shared" si="0"/>
        <v>56</v>
      </c>
      <c r="I24" s="44" t="s">
        <v>24</v>
      </c>
      <c r="J24" s="6">
        <v>0</v>
      </c>
      <c r="K24" s="6">
        <v>3</v>
      </c>
      <c r="L24" s="6">
        <v>0</v>
      </c>
      <c r="M24" s="6">
        <v>6</v>
      </c>
      <c r="N24" s="34">
        <f t="shared" si="1"/>
        <v>9</v>
      </c>
      <c r="O24" s="6">
        <v>0</v>
      </c>
      <c r="P24" s="6">
        <v>0</v>
      </c>
      <c r="Q24" s="6">
        <v>14</v>
      </c>
      <c r="R24" s="6">
        <v>6</v>
      </c>
      <c r="S24" s="6">
        <v>0</v>
      </c>
      <c r="T24" s="34">
        <f t="shared" si="2"/>
        <v>20</v>
      </c>
      <c r="U24" s="6">
        <v>222</v>
      </c>
      <c r="V24" s="6">
        <v>984</v>
      </c>
      <c r="W24" s="6">
        <v>71</v>
      </c>
      <c r="X24" s="6">
        <v>95</v>
      </c>
      <c r="Y24" s="6">
        <v>53</v>
      </c>
      <c r="Z24" s="34">
        <f t="shared" si="3"/>
        <v>1425</v>
      </c>
      <c r="AA24" s="6">
        <v>6</v>
      </c>
      <c r="AB24" s="6">
        <v>5</v>
      </c>
      <c r="AC24" s="6">
        <v>3</v>
      </c>
      <c r="AD24" s="6">
        <v>13</v>
      </c>
      <c r="AE24" s="6">
        <v>16</v>
      </c>
      <c r="AF24" s="6">
        <v>10</v>
      </c>
      <c r="AG24" s="34">
        <f t="shared" si="4"/>
        <v>53</v>
      </c>
      <c r="AH24" s="6">
        <v>0</v>
      </c>
      <c r="AI24" s="6">
        <v>0</v>
      </c>
      <c r="AJ24" s="6">
        <v>4</v>
      </c>
      <c r="AK24" s="6">
        <v>3</v>
      </c>
      <c r="AL24" s="6">
        <v>6</v>
      </c>
      <c r="AM24" s="34">
        <f t="shared" si="5"/>
        <v>13</v>
      </c>
      <c r="AN24" s="6">
        <v>14</v>
      </c>
      <c r="AO24" s="6">
        <v>6</v>
      </c>
      <c r="AP24" s="6">
        <v>3</v>
      </c>
      <c r="AQ24" s="6">
        <v>0</v>
      </c>
      <c r="AR24" s="6">
        <v>10</v>
      </c>
      <c r="AS24" s="34">
        <f t="shared" si="6"/>
        <v>33</v>
      </c>
      <c r="AT24" s="6">
        <v>3</v>
      </c>
      <c r="AU24" s="6">
        <v>24</v>
      </c>
      <c r="AV24" s="6">
        <v>30</v>
      </c>
      <c r="AW24" s="6">
        <v>7</v>
      </c>
      <c r="AX24" s="6">
        <v>3</v>
      </c>
      <c r="AY24" s="6">
        <v>7</v>
      </c>
      <c r="AZ24" s="6">
        <v>7</v>
      </c>
      <c r="BA24" s="6">
        <v>5</v>
      </c>
      <c r="BB24" s="6">
        <v>3</v>
      </c>
      <c r="BC24" s="6">
        <v>4</v>
      </c>
      <c r="BD24" s="34">
        <f>SUM(H24,N24,T24,Z24,AG24,AM24,AS24,AT24,AU24,AV24,AW24,AX24,AY24,AZ24,BA24,BB24,BC24)</f>
        <v>1702</v>
      </c>
      <c r="BE24" s="74">
        <v>3</v>
      </c>
      <c r="BF24" s="74">
        <v>19</v>
      </c>
    </row>
    <row r="25" spans="2:58" ht="12.75">
      <c r="B25" s="37" t="s">
        <v>106</v>
      </c>
      <c r="C25" s="6">
        <v>3</v>
      </c>
      <c r="D25" s="6">
        <v>0</v>
      </c>
      <c r="E25" s="44" t="s">
        <v>24</v>
      </c>
      <c r="F25" s="6">
        <v>3</v>
      </c>
      <c r="G25" s="6">
        <v>11</v>
      </c>
      <c r="H25" s="34">
        <f t="shared" si="0"/>
        <v>17</v>
      </c>
      <c r="I25" s="6">
        <v>6</v>
      </c>
      <c r="J25" s="6">
        <v>3</v>
      </c>
      <c r="K25" s="6">
        <v>18</v>
      </c>
      <c r="L25" s="6">
        <v>3</v>
      </c>
      <c r="M25" s="6">
        <v>0</v>
      </c>
      <c r="N25" s="34">
        <f t="shared" si="1"/>
        <v>30</v>
      </c>
      <c r="O25" s="6">
        <v>0</v>
      </c>
      <c r="P25" s="6">
        <v>4</v>
      </c>
      <c r="Q25" s="6">
        <v>7</v>
      </c>
      <c r="R25" s="6">
        <v>0</v>
      </c>
      <c r="S25" s="6">
        <v>0</v>
      </c>
      <c r="T25" s="34">
        <f t="shared" si="2"/>
        <v>11</v>
      </c>
      <c r="U25" s="6">
        <v>20</v>
      </c>
      <c r="V25" s="6">
        <v>63</v>
      </c>
      <c r="W25" s="6">
        <v>710</v>
      </c>
      <c r="X25" s="6">
        <v>524</v>
      </c>
      <c r="Y25" s="6">
        <v>60</v>
      </c>
      <c r="Z25" s="34">
        <f t="shared" si="3"/>
        <v>1377</v>
      </c>
      <c r="AA25" s="6">
        <v>17</v>
      </c>
      <c r="AB25" s="6">
        <v>6</v>
      </c>
      <c r="AC25" s="6">
        <v>7</v>
      </c>
      <c r="AD25" s="6">
        <v>6</v>
      </c>
      <c r="AE25" s="6">
        <v>0</v>
      </c>
      <c r="AF25" s="6">
        <v>3</v>
      </c>
      <c r="AG25" s="34">
        <f t="shared" si="4"/>
        <v>39</v>
      </c>
      <c r="AH25" s="6">
        <v>0</v>
      </c>
      <c r="AI25" s="6">
        <v>0</v>
      </c>
      <c r="AJ25" s="44" t="s">
        <v>24</v>
      </c>
      <c r="AK25" s="6">
        <v>0</v>
      </c>
      <c r="AL25" s="6">
        <v>3</v>
      </c>
      <c r="AM25" s="34">
        <f t="shared" si="5"/>
        <v>3</v>
      </c>
      <c r="AN25" s="6">
        <v>3</v>
      </c>
      <c r="AO25" s="6">
        <v>3</v>
      </c>
      <c r="AP25" s="6">
        <v>7</v>
      </c>
      <c r="AQ25" s="6">
        <v>0</v>
      </c>
      <c r="AR25" s="6">
        <v>5</v>
      </c>
      <c r="AS25" s="34">
        <f t="shared" si="6"/>
        <v>18</v>
      </c>
      <c r="AT25" s="6">
        <v>3</v>
      </c>
      <c r="AU25" s="6">
        <v>13</v>
      </c>
      <c r="AV25" s="6">
        <v>3</v>
      </c>
      <c r="AW25" s="6">
        <v>17</v>
      </c>
      <c r="AX25" s="6">
        <v>7</v>
      </c>
      <c r="AY25" s="6">
        <v>3</v>
      </c>
      <c r="AZ25" s="6">
        <v>15</v>
      </c>
      <c r="BA25" s="6">
        <v>3</v>
      </c>
      <c r="BB25" s="6">
        <v>11</v>
      </c>
      <c r="BC25" s="6">
        <v>3</v>
      </c>
      <c r="BD25" s="34">
        <f>SUM(H25,N25,T25,Z25,AG25,AM25,AS25,AT25,AU25,AV25,AW25,AX25,AY25,AZ25,BA25,BB25,BC25)</f>
        <v>1573</v>
      </c>
      <c r="BE25" s="74">
        <v>3</v>
      </c>
      <c r="BF25" s="74">
        <v>11</v>
      </c>
    </row>
    <row r="26" spans="2:58" ht="12.75">
      <c r="B26" s="37" t="s">
        <v>107</v>
      </c>
      <c r="C26" s="6">
        <v>3</v>
      </c>
      <c r="D26" s="6">
        <v>6</v>
      </c>
      <c r="E26" s="6">
        <v>0</v>
      </c>
      <c r="F26" s="6">
        <v>26</v>
      </c>
      <c r="G26" s="6">
        <v>12</v>
      </c>
      <c r="H26" s="34">
        <f t="shared" si="0"/>
        <v>47</v>
      </c>
      <c r="I26" s="6">
        <v>0</v>
      </c>
      <c r="J26" s="6">
        <v>6</v>
      </c>
      <c r="K26" s="6">
        <v>6</v>
      </c>
      <c r="L26" s="6">
        <v>0</v>
      </c>
      <c r="M26" s="6">
        <v>9</v>
      </c>
      <c r="N26" s="34">
        <f t="shared" si="1"/>
        <v>21</v>
      </c>
      <c r="O26" s="6">
        <v>6</v>
      </c>
      <c r="P26" s="6">
        <v>3</v>
      </c>
      <c r="Q26" s="6">
        <v>8</v>
      </c>
      <c r="R26" s="6">
        <v>9</v>
      </c>
      <c r="S26" s="6">
        <v>0</v>
      </c>
      <c r="T26" s="34">
        <f t="shared" si="2"/>
        <v>26</v>
      </c>
      <c r="U26" s="6">
        <v>25</v>
      </c>
      <c r="V26" s="6">
        <v>103</v>
      </c>
      <c r="W26" s="6">
        <v>468</v>
      </c>
      <c r="X26" s="6">
        <v>2005</v>
      </c>
      <c r="Y26" s="6">
        <v>172</v>
      </c>
      <c r="Z26" s="34">
        <f t="shared" si="3"/>
        <v>2773</v>
      </c>
      <c r="AA26" s="6">
        <v>28</v>
      </c>
      <c r="AB26" s="6">
        <v>16</v>
      </c>
      <c r="AC26" s="6">
        <v>0</v>
      </c>
      <c r="AD26" s="6">
        <v>8</v>
      </c>
      <c r="AE26" s="6">
        <v>18</v>
      </c>
      <c r="AF26" s="6">
        <v>3</v>
      </c>
      <c r="AG26" s="34">
        <f t="shared" si="4"/>
        <v>73</v>
      </c>
      <c r="AH26" s="6">
        <v>6</v>
      </c>
      <c r="AI26" s="6">
        <v>0</v>
      </c>
      <c r="AJ26" s="6">
        <v>10</v>
      </c>
      <c r="AK26" s="6">
        <v>6</v>
      </c>
      <c r="AL26" s="6">
        <v>10</v>
      </c>
      <c r="AM26" s="34">
        <f t="shared" si="5"/>
        <v>32</v>
      </c>
      <c r="AN26" s="6">
        <v>7</v>
      </c>
      <c r="AO26" s="6">
        <v>10</v>
      </c>
      <c r="AP26" s="6">
        <v>9</v>
      </c>
      <c r="AQ26" s="6">
        <v>0</v>
      </c>
      <c r="AR26" s="6">
        <v>28</v>
      </c>
      <c r="AS26" s="34">
        <f t="shared" si="6"/>
        <v>54</v>
      </c>
      <c r="AT26" s="6">
        <v>25</v>
      </c>
      <c r="AU26" s="6">
        <v>29</v>
      </c>
      <c r="AV26" s="6">
        <v>31</v>
      </c>
      <c r="AW26" s="6">
        <v>18</v>
      </c>
      <c r="AX26" s="6">
        <v>6</v>
      </c>
      <c r="AY26" s="6">
        <v>6</v>
      </c>
      <c r="AZ26" s="6">
        <v>6</v>
      </c>
      <c r="BA26" s="6">
        <v>12</v>
      </c>
      <c r="BB26" s="6">
        <v>9</v>
      </c>
      <c r="BC26" s="6">
        <v>6</v>
      </c>
      <c r="BD26" s="34">
        <f>SUM(H26,N26,T26,Z26,AG26,AM26,AS26,AT26,AU26,AV26,AW26,AX26,AY26,AZ26,BA26,BB26,BC26)</f>
        <v>3174</v>
      </c>
      <c r="BE26" s="74">
        <v>0</v>
      </c>
      <c r="BF26" s="74">
        <v>14</v>
      </c>
    </row>
    <row r="27" spans="2:58" ht="12.75">
      <c r="B27" s="37" t="s">
        <v>108</v>
      </c>
      <c r="C27" s="44" t="s">
        <v>24</v>
      </c>
      <c r="D27" s="6">
        <v>13</v>
      </c>
      <c r="E27" s="44" t="s">
        <v>24</v>
      </c>
      <c r="F27" s="6">
        <v>6</v>
      </c>
      <c r="G27" s="6">
        <v>6</v>
      </c>
      <c r="H27" s="34">
        <f t="shared" si="0"/>
        <v>25</v>
      </c>
      <c r="I27" s="6">
        <v>0</v>
      </c>
      <c r="J27" s="6">
        <v>10</v>
      </c>
      <c r="K27" s="6">
        <v>0</v>
      </c>
      <c r="L27" s="6">
        <v>3</v>
      </c>
      <c r="M27" s="6">
        <v>6</v>
      </c>
      <c r="N27" s="34">
        <f t="shared" si="1"/>
        <v>19</v>
      </c>
      <c r="O27" s="6">
        <v>3</v>
      </c>
      <c r="P27" s="6">
        <v>3</v>
      </c>
      <c r="Q27" s="6">
        <v>8</v>
      </c>
      <c r="R27" s="6">
        <v>0</v>
      </c>
      <c r="S27" s="6">
        <v>10</v>
      </c>
      <c r="T27" s="34">
        <f t="shared" si="2"/>
        <v>24</v>
      </c>
      <c r="U27" s="6">
        <v>3</v>
      </c>
      <c r="V27" s="6">
        <v>48</v>
      </c>
      <c r="W27" s="6">
        <v>60</v>
      </c>
      <c r="X27" s="6">
        <v>134</v>
      </c>
      <c r="Y27" s="6">
        <v>548</v>
      </c>
      <c r="Z27" s="34">
        <f t="shared" si="3"/>
        <v>793</v>
      </c>
      <c r="AA27" s="6">
        <v>54</v>
      </c>
      <c r="AB27" s="6">
        <v>11</v>
      </c>
      <c r="AC27" s="6">
        <v>11</v>
      </c>
      <c r="AD27" s="6">
        <v>10</v>
      </c>
      <c r="AE27" s="6">
        <v>21</v>
      </c>
      <c r="AF27" s="6">
        <v>15</v>
      </c>
      <c r="AG27" s="34">
        <f t="shared" si="4"/>
        <v>122</v>
      </c>
      <c r="AH27" s="6">
        <v>4</v>
      </c>
      <c r="AI27" s="6">
        <v>0</v>
      </c>
      <c r="AJ27" s="6">
        <v>4</v>
      </c>
      <c r="AK27" s="6">
        <v>3</v>
      </c>
      <c r="AL27" s="6">
        <v>13</v>
      </c>
      <c r="AM27" s="34">
        <f t="shared" si="5"/>
        <v>24</v>
      </c>
      <c r="AN27" s="6">
        <v>10</v>
      </c>
      <c r="AO27" s="6">
        <v>16</v>
      </c>
      <c r="AP27" s="6">
        <v>9</v>
      </c>
      <c r="AQ27" s="6">
        <v>6</v>
      </c>
      <c r="AR27" s="6">
        <v>4</v>
      </c>
      <c r="AS27" s="34">
        <f t="shared" si="6"/>
        <v>45</v>
      </c>
      <c r="AT27" s="6">
        <v>9</v>
      </c>
      <c r="AU27" s="6">
        <v>11</v>
      </c>
      <c r="AV27" s="6">
        <v>17</v>
      </c>
      <c r="AW27" s="6">
        <v>10</v>
      </c>
      <c r="AX27" s="6">
        <v>3</v>
      </c>
      <c r="AY27" s="6">
        <v>27</v>
      </c>
      <c r="AZ27" s="6">
        <v>4</v>
      </c>
      <c r="BA27" s="6">
        <v>36</v>
      </c>
      <c r="BB27" s="6">
        <v>6</v>
      </c>
      <c r="BC27" s="6">
        <v>6</v>
      </c>
      <c r="BD27" s="34">
        <f>SUM(H27,N27,T27,Z27,AG27,AM27,AS27,AT27,AU27,AV27,AW27,AX27,AY27,AZ27,BA27,BB27,BC27)</f>
        <v>1181</v>
      </c>
      <c r="BE27" s="74">
        <v>3</v>
      </c>
      <c r="BF27" s="74">
        <v>11</v>
      </c>
    </row>
    <row r="28" spans="2:58" ht="12.75">
      <c r="B28" s="43" t="s">
        <v>150</v>
      </c>
      <c r="C28" s="46">
        <f>SUM(C23:C27)</f>
        <v>12</v>
      </c>
      <c r="D28" s="46">
        <f aca="true" t="shared" si="10" ref="D28:BF28">SUM(D23:D27)</f>
        <v>28</v>
      </c>
      <c r="E28" s="46">
        <f t="shared" si="10"/>
        <v>0</v>
      </c>
      <c r="F28" s="46">
        <f t="shared" si="10"/>
        <v>65</v>
      </c>
      <c r="G28" s="46">
        <f t="shared" si="10"/>
        <v>78</v>
      </c>
      <c r="H28" s="46">
        <f t="shared" si="10"/>
        <v>183</v>
      </c>
      <c r="I28" s="46">
        <f t="shared" si="10"/>
        <v>6</v>
      </c>
      <c r="J28" s="46">
        <f t="shared" si="10"/>
        <v>19</v>
      </c>
      <c r="K28" s="46">
        <f t="shared" si="10"/>
        <v>30</v>
      </c>
      <c r="L28" s="46">
        <f t="shared" si="10"/>
        <v>10</v>
      </c>
      <c r="M28" s="46">
        <f t="shared" si="10"/>
        <v>21</v>
      </c>
      <c r="N28" s="46">
        <f t="shared" si="10"/>
        <v>86</v>
      </c>
      <c r="O28" s="46">
        <f t="shared" si="10"/>
        <v>15</v>
      </c>
      <c r="P28" s="46">
        <f t="shared" si="10"/>
        <v>10</v>
      </c>
      <c r="Q28" s="46">
        <f t="shared" si="10"/>
        <v>44</v>
      </c>
      <c r="R28" s="46">
        <f t="shared" si="10"/>
        <v>15</v>
      </c>
      <c r="S28" s="46">
        <f t="shared" si="10"/>
        <v>13</v>
      </c>
      <c r="T28" s="46">
        <f t="shared" si="10"/>
        <v>97</v>
      </c>
      <c r="U28" s="46">
        <f t="shared" si="10"/>
        <v>451</v>
      </c>
      <c r="V28" s="46">
        <f t="shared" si="10"/>
        <v>1375</v>
      </c>
      <c r="W28" s="46">
        <f t="shared" si="10"/>
        <v>1318</v>
      </c>
      <c r="X28" s="46">
        <f t="shared" si="10"/>
        <v>2775</v>
      </c>
      <c r="Y28" s="46">
        <f t="shared" si="10"/>
        <v>841</v>
      </c>
      <c r="Z28" s="46">
        <f t="shared" si="10"/>
        <v>6760</v>
      </c>
      <c r="AA28" s="46">
        <f t="shared" si="10"/>
        <v>111</v>
      </c>
      <c r="AB28" s="46">
        <f t="shared" si="10"/>
        <v>38</v>
      </c>
      <c r="AC28" s="46">
        <f t="shared" si="10"/>
        <v>21</v>
      </c>
      <c r="AD28" s="46">
        <f t="shared" si="10"/>
        <v>40</v>
      </c>
      <c r="AE28" s="46">
        <f t="shared" si="10"/>
        <v>55</v>
      </c>
      <c r="AF28" s="46">
        <f t="shared" si="10"/>
        <v>31</v>
      </c>
      <c r="AG28" s="46">
        <f t="shared" si="10"/>
        <v>296</v>
      </c>
      <c r="AH28" s="46">
        <f t="shared" si="10"/>
        <v>19</v>
      </c>
      <c r="AI28" s="46">
        <f t="shared" si="10"/>
        <v>0</v>
      </c>
      <c r="AJ28" s="46">
        <f t="shared" si="10"/>
        <v>18</v>
      </c>
      <c r="AK28" s="46">
        <f t="shared" si="10"/>
        <v>12</v>
      </c>
      <c r="AL28" s="46">
        <f t="shared" si="10"/>
        <v>32</v>
      </c>
      <c r="AM28" s="46">
        <f t="shared" si="10"/>
        <v>81</v>
      </c>
      <c r="AN28" s="46">
        <f t="shared" si="10"/>
        <v>37</v>
      </c>
      <c r="AO28" s="46">
        <f t="shared" si="10"/>
        <v>35</v>
      </c>
      <c r="AP28" s="46">
        <f t="shared" si="10"/>
        <v>28</v>
      </c>
      <c r="AQ28" s="46">
        <f t="shared" si="10"/>
        <v>6</v>
      </c>
      <c r="AR28" s="46">
        <f t="shared" si="10"/>
        <v>53</v>
      </c>
      <c r="AS28" s="46">
        <f t="shared" si="10"/>
        <v>159</v>
      </c>
      <c r="AT28" s="46">
        <f t="shared" si="10"/>
        <v>43</v>
      </c>
      <c r="AU28" s="46">
        <f t="shared" si="10"/>
        <v>80</v>
      </c>
      <c r="AV28" s="46">
        <f t="shared" si="10"/>
        <v>84</v>
      </c>
      <c r="AW28" s="46">
        <f t="shared" si="10"/>
        <v>55</v>
      </c>
      <c r="AX28" s="46">
        <f t="shared" si="10"/>
        <v>19</v>
      </c>
      <c r="AY28" s="46">
        <f t="shared" si="10"/>
        <v>43</v>
      </c>
      <c r="AZ28" s="46">
        <f t="shared" si="10"/>
        <v>35</v>
      </c>
      <c r="BA28" s="46">
        <f t="shared" si="10"/>
        <v>59</v>
      </c>
      <c r="BB28" s="46">
        <f t="shared" si="10"/>
        <v>29</v>
      </c>
      <c r="BC28" s="46">
        <f t="shared" si="10"/>
        <v>19</v>
      </c>
      <c r="BD28" s="46">
        <f t="shared" si="10"/>
        <v>8128</v>
      </c>
      <c r="BE28" s="46">
        <f t="shared" si="10"/>
        <v>9</v>
      </c>
      <c r="BF28" s="46">
        <f t="shared" si="10"/>
        <v>57</v>
      </c>
    </row>
    <row r="29" spans="2:58" ht="12.75">
      <c r="B29" s="37" t="s">
        <v>109</v>
      </c>
      <c r="C29" s="6">
        <v>0</v>
      </c>
      <c r="D29" s="6">
        <v>3</v>
      </c>
      <c r="E29" s="6">
        <v>3</v>
      </c>
      <c r="F29" s="6">
        <v>3</v>
      </c>
      <c r="G29" s="6">
        <v>8</v>
      </c>
      <c r="H29" s="34">
        <f t="shared" si="0"/>
        <v>17</v>
      </c>
      <c r="I29" s="6">
        <v>0</v>
      </c>
      <c r="J29" s="6">
        <v>0</v>
      </c>
      <c r="K29" s="6">
        <v>6</v>
      </c>
      <c r="L29" s="6">
        <v>0</v>
      </c>
      <c r="M29" s="6">
        <v>0</v>
      </c>
      <c r="N29" s="34">
        <f t="shared" si="1"/>
        <v>6</v>
      </c>
      <c r="O29" s="6">
        <v>0</v>
      </c>
      <c r="P29" s="6">
        <v>0</v>
      </c>
      <c r="Q29" s="6">
        <v>0</v>
      </c>
      <c r="R29" s="6">
        <v>7</v>
      </c>
      <c r="S29" s="6">
        <v>6</v>
      </c>
      <c r="T29" s="34">
        <f t="shared" si="2"/>
        <v>13</v>
      </c>
      <c r="U29" s="6">
        <v>0</v>
      </c>
      <c r="V29" s="6">
        <v>31</v>
      </c>
      <c r="W29" s="6">
        <v>18</v>
      </c>
      <c r="X29" s="6">
        <v>27</v>
      </c>
      <c r="Y29" s="6">
        <v>74</v>
      </c>
      <c r="Z29" s="34">
        <f t="shared" si="3"/>
        <v>150</v>
      </c>
      <c r="AA29" s="6">
        <v>2053</v>
      </c>
      <c r="AB29" s="6">
        <v>230</v>
      </c>
      <c r="AC29" s="6">
        <v>147</v>
      </c>
      <c r="AD29" s="6">
        <v>118</v>
      </c>
      <c r="AE29" s="6">
        <v>122</v>
      </c>
      <c r="AF29" s="6">
        <v>66</v>
      </c>
      <c r="AG29" s="34">
        <f t="shared" si="4"/>
        <v>2736</v>
      </c>
      <c r="AH29" s="6">
        <v>0</v>
      </c>
      <c r="AI29" s="6">
        <v>4</v>
      </c>
      <c r="AJ29" s="6">
        <v>0</v>
      </c>
      <c r="AK29" s="6">
        <v>4</v>
      </c>
      <c r="AL29" s="6">
        <v>3</v>
      </c>
      <c r="AM29" s="34">
        <f t="shared" si="5"/>
        <v>11</v>
      </c>
      <c r="AN29" s="6">
        <v>9</v>
      </c>
      <c r="AO29" s="6">
        <v>12</v>
      </c>
      <c r="AP29" s="6">
        <v>7</v>
      </c>
      <c r="AQ29" s="6">
        <v>27</v>
      </c>
      <c r="AR29" s="6">
        <v>13</v>
      </c>
      <c r="AS29" s="34">
        <f t="shared" si="6"/>
        <v>68</v>
      </c>
      <c r="AT29" s="6">
        <v>6</v>
      </c>
      <c r="AU29" s="6">
        <v>51</v>
      </c>
      <c r="AV29" s="6">
        <v>9</v>
      </c>
      <c r="AW29" s="6">
        <v>9</v>
      </c>
      <c r="AX29" s="6">
        <v>26</v>
      </c>
      <c r="AY29" s="6">
        <v>18</v>
      </c>
      <c r="AZ29" s="6">
        <v>6</v>
      </c>
      <c r="BA29" s="6">
        <v>25</v>
      </c>
      <c r="BB29" s="6">
        <v>17</v>
      </c>
      <c r="BC29" s="6">
        <v>3</v>
      </c>
      <c r="BD29" s="34">
        <f aca="true" t="shared" si="11" ref="BD29:BD34">SUM(H29,N29,T29,Z29,AG29,AM29,AS29,AT29,AU29,AV29,AW29,AX29,AY29,AZ29,BA29,BB29,BC29)</f>
        <v>3171</v>
      </c>
      <c r="BE29" s="74">
        <v>6</v>
      </c>
      <c r="BF29" s="74">
        <v>16</v>
      </c>
    </row>
    <row r="30" spans="2:58" ht="12.75">
      <c r="B30" s="37" t="s">
        <v>110</v>
      </c>
      <c r="C30" s="6">
        <v>0</v>
      </c>
      <c r="D30" s="6">
        <v>6</v>
      </c>
      <c r="E30" s="6">
        <v>4</v>
      </c>
      <c r="F30" s="6">
        <v>12</v>
      </c>
      <c r="G30" s="6">
        <v>0</v>
      </c>
      <c r="H30" s="34">
        <f t="shared" si="0"/>
        <v>22</v>
      </c>
      <c r="I30" s="6">
        <v>3</v>
      </c>
      <c r="J30" s="6">
        <v>12</v>
      </c>
      <c r="K30" s="6">
        <v>12</v>
      </c>
      <c r="L30" s="6">
        <v>6</v>
      </c>
      <c r="M30" s="6">
        <v>10</v>
      </c>
      <c r="N30" s="34">
        <f t="shared" si="1"/>
        <v>43</v>
      </c>
      <c r="O30" s="6">
        <v>0</v>
      </c>
      <c r="P30" s="44" t="s">
        <v>24</v>
      </c>
      <c r="Q30" s="6">
        <v>0</v>
      </c>
      <c r="R30" s="6">
        <v>3</v>
      </c>
      <c r="S30" s="6">
        <v>0</v>
      </c>
      <c r="T30" s="34">
        <f t="shared" si="2"/>
        <v>3</v>
      </c>
      <c r="U30" s="6">
        <v>0</v>
      </c>
      <c r="V30" s="6">
        <v>0</v>
      </c>
      <c r="W30" s="6">
        <v>13</v>
      </c>
      <c r="X30" s="6">
        <v>11</v>
      </c>
      <c r="Y30" s="6">
        <v>20</v>
      </c>
      <c r="Z30" s="34">
        <f t="shared" si="3"/>
        <v>44</v>
      </c>
      <c r="AA30" s="6">
        <v>245</v>
      </c>
      <c r="AB30" s="6">
        <v>1260</v>
      </c>
      <c r="AC30" s="6">
        <v>321</v>
      </c>
      <c r="AD30" s="6">
        <v>295</v>
      </c>
      <c r="AE30" s="6">
        <v>71</v>
      </c>
      <c r="AF30" s="6">
        <v>99</v>
      </c>
      <c r="AG30" s="34">
        <f t="shared" si="4"/>
        <v>2291</v>
      </c>
      <c r="AH30" s="6">
        <v>6</v>
      </c>
      <c r="AI30" s="6">
        <v>0</v>
      </c>
      <c r="AJ30" s="6">
        <v>12</v>
      </c>
      <c r="AK30" s="6">
        <v>0</v>
      </c>
      <c r="AL30" s="6">
        <v>7</v>
      </c>
      <c r="AM30" s="34">
        <f t="shared" si="5"/>
        <v>25</v>
      </c>
      <c r="AN30" s="6">
        <v>3</v>
      </c>
      <c r="AO30" s="6">
        <v>3</v>
      </c>
      <c r="AP30" s="6">
        <v>32</v>
      </c>
      <c r="AQ30" s="6">
        <v>25</v>
      </c>
      <c r="AR30" s="6">
        <v>3</v>
      </c>
      <c r="AS30" s="34">
        <f t="shared" si="6"/>
        <v>66</v>
      </c>
      <c r="AT30" s="6">
        <v>32</v>
      </c>
      <c r="AU30" s="6">
        <v>31</v>
      </c>
      <c r="AV30" s="6">
        <v>38</v>
      </c>
      <c r="AW30" s="6">
        <v>27</v>
      </c>
      <c r="AX30" s="6">
        <v>45</v>
      </c>
      <c r="AY30" s="6">
        <v>31</v>
      </c>
      <c r="AZ30" s="6">
        <v>48</v>
      </c>
      <c r="BA30" s="6">
        <v>20</v>
      </c>
      <c r="BB30" s="6">
        <v>25</v>
      </c>
      <c r="BC30" s="6">
        <v>6</v>
      </c>
      <c r="BD30" s="34">
        <f t="shared" si="11"/>
        <v>2797</v>
      </c>
      <c r="BE30" s="74">
        <v>6</v>
      </c>
      <c r="BF30" s="74">
        <v>30</v>
      </c>
    </row>
    <row r="31" spans="2:58" ht="12.75">
      <c r="B31" s="37" t="s">
        <v>111</v>
      </c>
      <c r="C31" s="44" t="s">
        <v>24</v>
      </c>
      <c r="D31" s="6">
        <v>0</v>
      </c>
      <c r="E31" s="6">
        <v>3</v>
      </c>
      <c r="F31" s="6">
        <v>3</v>
      </c>
      <c r="G31" s="44" t="s">
        <v>24</v>
      </c>
      <c r="H31" s="34">
        <f t="shared" si="0"/>
        <v>6</v>
      </c>
      <c r="I31" s="6">
        <v>0</v>
      </c>
      <c r="J31" s="6">
        <v>0</v>
      </c>
      <c r="K31" s="6">
        <v>6</v>
      </c>
      <c r="L31" s="6">
        <v>3</v>
      </c>
      <c r="M31" s="6">
        <v>0</v>
      </c>
      <c r="N31" s="34">
        <f t="shared" si="1"/>
        <v>9</v>
      </c>
      <c r="O31" s="6">
        <v>3</v>
      </c>
      <c r="P31" s="6">
        <v>0</v>
      </c>
      <c r="Q31" s="6">
        <v>0</v>
      </c>
      <c r="R31" s="44" t="s">
        <v>24</v>
      </c>
      <c r="S31" s="6">
        <v>0</v>
      </c>
      <c r="T31" s="34">
        <f t="shared" si="2"/>
        <v>3</v>
      </c>
      <c r="U31" s="6">
        <v>3</v>
      </c>
      <c r="V31" s="6">
        <v>3</v>
      </c>
      <c r="W31" s="6">
        <v>0</v>
      </c>
      <c r="X31" s="6">
        <v>3</v>
      </c>
      <c r="Y31" s="6">
        <v>3</v>
      </c>
      <c r="Z31" s="34">
        <f t="shared" si="3"/>
        <v>12</v>
      </c>
      <c r="AA31" s="6">
        <v>147</v>
      </c>
      <c r="AB31" s="6">
        <v>249</v>
      </c>
      <c r="AC31" s="6">
        <v>1097</v>
      </c>
      <c r="AD31" s="6">
        <v>275</v>
      </c>
      <c r="AE31" s="6">
        <v>41</v>
      </c>
      <c r="AF31" s="6">
        <v>99</v>
      </c>
      <c r="AG31" s="34">
        <f t="shared" si="4"/>
        <v>1908</v>
      </c>
      <c r="AH31" s="6">
        <v>0</v>
      </c>
      <c r="AI31" s="6">
        <v>0</v>
      </c>
      <c r="AJ31" s="6">
        <v>0</v>
      </c>
      <c r="AK31" s="6">
        <v>0</v>
      </c>
      <c r="AL31" s="6">
        <v>0</v>
      </c>
      <c r="AM31" s="34">
        <f t="shared" si="5"/>
        <v>0</v>
      </c>
      <c r="AN31" s="6">
        <v>3</v>
      </c>
      <c r="AO31" s="6">
        <v>10</v>
      </c>
      <c r="AP31" s="6">
        <v>30</v>
      </c>
      <c r="AQ31" s="6">
        <v>18</v>
      </c>
      <c r="AR31" s="6">
        <v>9</v>
      </c>
      <c r="AS31" s="34">
        <f t="shared" si="6"/>
        <v>70</v>
      </c>
      <c r="AT31" s="6">
        <v>6</v>
      </c>
      <c r="AU31" s="6">
        <v>9</v>
      </c>
      <c r="AV31" s="6">
        <v>13</v>
      </c>
      <c r="AW31" s="6">
        <v>23</v>
      </c>
      <c r="AX31" s="6">
        <v>6</v>
      </c>
      <c r="AY31" s="6">
        <v>6</v>
      </c>
      <c r="AZ31" s="6">
        <v>11</v>
      </c>
      <c r="BA31" s="6">
        <v>4</v>
      </c>
      <c r="BB31" s="6">
        <v>10</v>
      </c>
      <c r="BC31" s="6">
        <v>0</v>
      </c>
      <c r="BD31" s="34">
        <f t="shared" si="11"/>
        <v>2096</v>
      </c>
      <c r="BE31" s="83" t="s">
        <v>24</v>
      </c>
      <c r="BF31" s="74">
        <v>3</v>
      </c>
    </row>
    <row r="32" spans="2:58" ht="12.75">
      <c r="B32" s="37" t="s">
        <v>112</v>
      </c>
      <c r="C32" s="6">
        <v>3</v>
      </c>
      <c r="D32" s="6">
        <v>0</v>
      </c>
      <c r="E32" s="44" t="s">
        <v>24</v>
      </c>
      <c r="F32" s="6">
        <v>3</v>
      </c>
      <c r="G32" s="6">
        <v>3</v>
      </c>
      <c r="H32" s="34">
        <f t="shared" si="0"/>
        <v>9</v>
      </c>
      <c r="I32" s="44" t="s">
        <v>24</v>
      </c>
      <c r="J32" s="6">
        <v>3</v>
      </c>
      <c r="K32" s="6">
        <v>3</v>
      </c>
      <c r="L32" s="6">
        <v>0</v>
      </c>
      <c r="M32" s="6">
        <v>3</v>
      </c>
      <c r="N32" s="34">
        <f t="shared" si="1"/>
        <v>9</v>
      </c>
      <c r="O32" s="44" t="s">
        <v>24</v>
      </c>
      <c r="P32" s="6">
        <v>0</v>
      </c>
      <c r="Q32" s="6">
        <v>0</v>
      </c>
      <c r="R32" s="6">
        <v>0</v>
      </c>
      <c r="S32" s="6">
        <v>0</v>
      </c>
      <c r="T32" s="34">
        <f t="shared" si="2"/>
        <v>0</v>
      </c>
      <c r="U32" s="6">
        <v>0</v>
      </c>
      <c r="V32" s="6">
        <v>0</v>
      </c>
      <c r="W32" s="6">
        <v>0</v>
      </c>
      <c r="X32" s="6">
        <v>6</v>
      </c>
      <c r="Y32" s="6">
        <v>3</v>
      </c>
      <c r="Z32" s="34">
        <f t="shared" si="3"/>
        <v>9</v>
      </c>
      <c r="AA32" s="6">
        <v>103</v>
      </c>
      <c r="AB32" s="6">
        <v>193</v>
      </c>
      <c r="AC32" s="6">
        <v>188</v>
      </c>
      <c r="AD32" s="6">
        <v>1233</v>
      </c>
      <c r="AE32" s="6">
        <v>64</v>
      </c>
      <c r="AF32" s="6">
        <v>100</v>
      </c>
      <c r="AG32" s="34">
        <f t="shared" si="4"/>
        <v>1881</v>
      </c>
      <c r="AH32" s="6">
        <v>0</v>
      </c>
      <c r="AI32" s="6">
        <v>0</v>
      </c>
      <c r="AJ32" s="6">
        <v>3</v>
      </c>
      <c r="AK32" s="6">
        <v>6</v>
      </c>
      <c r="AL32" s="6">
        <v>3</v>
      </c>
      <c r="AM32" s="34">
        <f t="shared" si="5"/>
        <v>12</v>
      </c>
      <c r="AN32" s="6">
        <v>24</v>
      </c>
      <c r="AO32" s="6">
        <v>3</v>
      </c>
      <c r="AP32" s="6">
        <v>6</v>
      </c>
      <c r="AQ32" s="6">
        <v>35</v>
      </c>
      <c r="AR32" s="6">
        <v>12</v>
      </c>
      <c r="AS32" s="34">
        <f t="shared" si="6"/>
        <v>80</v>
      </c>
      <c r="AT32" s="6">
        <v>36</v>
      </c>
      <c r="AU32" s="6">
        <v>26</v>
      </c>
      <c r="AV32" s="6">
        <v>15</v>
      </c>
      <c r="AW32" s="6">
        <v>13</v>
      </c>
      <c r="AX32" s="6">
        <v>15</v>
      </c>
      <c r="AY32" s="6">
        <v>16</v>
      </c>
      <c r="AZ32" s="6">
        <v>18</v>
      </c>
      <c r="BA32" s="6">
        <v>24</v>
      </c>
      <c r="BB32" s="6">
        <v>0</v>
      </c>
      <c r="BC32" s="6">
        <v>6</v>
      </c>
      <c r="BD32" s="34">
        <f t="shared" si="11"/>
        <v>2169</v>
      </c>
      <c r="BE32" s="74">
        <v>5</v>
      </c>
      <c r="BF32" s="74">
        <v>4</v>
      </c>
    </row>
    <row r="33" spans="2:58" ht="12.75">
      <c r="B33" s="37" t="s">
        <v>113</v>
      </c>
      <c r="C33" s="6">
        <v>12</v>
      </c>
      <c r="D33" s="6">
        <v>0</v>
      </c>
      <c r="E33" s="6">
        <v>31</v>
      </c>
      <c r="F33" s="6">
        <v>42</v>
      </c>
      <c r="G33" s="6">
        <v>16</v>
      </c>
      <c r="H33" s="34">
        <f t="shared" si="0"/>
        <v>101</v>
      </c>
      <c r="I33" s="6">
        <v>9</v>
      </c>
      <c r="J33" s="6">
        <v>9</v>
      </c>
      <c r="K33" s="6">
        <v>27</v>
      </c>
      <c r="L33" s="6">
        <v>6</v>
      </c>
      <c r="M33" s="6">
        <v>20</v>
      </c>
      <c r="N33" s="34">
        <f t="shared" si="1"/>
        <v>71</v>
      </c>
      <c r="O33" s="6">
        <v>6</v>
      </c>
      <c r="P33" s="6">
        <v>3</v>
      </c>
      <c r="Q33" s="6">
        <v>7</v>
      </c>
      <c r="R33" s="6">
        <v>6</v>
      </c>
      <c r="S33" s="6">
        <v>13</v>
      </c>
      <c r="T33" s="34">
        <f t="shared" si="2"/>
        <v>35</v>
      </c>
      <c r="U33" s="6">
        <v>11</v>
      </c>
      <c r="V33" s="6">
        <v>16</v>
      </c>
      <c r="W33" s="6">
        <v>6</v>
      </c>
      <c r="X33" s="6">
        <v>22</v>
      </c>
      <c r="Y33" s="6">
        <v>16</v>
      </c>
      <c r="Z33" s="34">
        <f t="shared" si="3"/>
        <v>71</v>
      </c>
      <c r="AA33" s="6">
        <v>112</v>
      </c>
      <c r="AB33" s="6">
        <v>35</v>
      </c>
      <c r="AC33" s="6">
        <v>76</v>
      </c>
      <c r="AD33" s="6">
        <v>69</v>
      </c>
      <c r="AE33" s="6">
        <v>1752</v>
      </c>
      <c r="AF33" s="6">
        <v>196</v>
      </c>
      <c r="AG33" s="34">
        <f t="shared" si="4"/>
        <v>2240</v>
      </c>
      <c r="AH33" s="6">
        <v>11</v>
      </c>
      <c r="AI33" s="6">
        <v>3</v>
      </c>
      <c r="AJ33" s="6">
        <v>13</v>
      </c>
      <c r="AK33" s="6">
        <v>19</v>
      </c>
      <c r="AL33" s="6">
        <v>13</v>
      </c>
      <c r="AM33" s="34">
        <f t="shared" si="5"/>
        <v>59</v>
      </c>
      <c r="AN33" s="6">
        <v>93</v>
      </c>
      <c r="AO33" s="6">
        <v>35</v>
      </c>
      <c r="AP33" s="6">
        <v>12</v>
      </c>
      <c r="AQ33" s="6">
        <v>10</v>
      </c>
      <c r="AR33" s="6">
        <v>16</v>
      </c>
      <c r="AS33" s="34">
        <f t="shared" si="6"/>
        <v>166</v>
      </c>
      <c r="AT33" s="6">
        <v>23</v>
      </c>
      <c r="AU33" s="6">
        <v>39</v>
      </c>
      <c r="AV33" s="6">
        <v>35</v>
      </c>
      <c r="AW33" s="6">
        <v>19</v>
      </c>
      <c r="AX33" s="6">
        <v>23</v>
      </c>
      <c r="AY33" s="6">
        <v>25</v>
      </c>
      <c r="AZ33" s="6">
        <v>10</v>
      </c>
      <c r="BA33" s="6">
        <v>23</v>
      </c>
      <c r="BB33" s="6">
        <v>10</v>
      </c>
      <c r="BC33" s="6">
        <v>6</v>
      </c>
      <c r="BD33" s="34">
        <f t="shared" si="11"/>
        <v>2956</v>
      </c>
      <c r="BE33" s="74">
        <v>0</v>
      </c>
      <c r="BF33" s="74">
        <v>35</v>
      </c>
    </row>
    <row r="34" spans="2:58" ht="12.75">
      <c r="B34" s="37" t="s">
        <v>114</v>
      </c>
      <c r="C34" s="6">
        <v>0</v>
      </c>
      <c r="D34" s="6">
        <v>12</v>
      </c>
      <c r="E34" s="6">
        <v>0</v>
      </c>
      <c r="F34" s="6">
        <v>9</v>
      </c>
      <c r="G34" s="6">
        <v>13</v>
      </c>
      <c r="H34" s="34">
        <f t="shared" si="0"/>
        <v>34</v>
      </c>
      <c r="I34" s="6">
        <v>3</v>
      </c>
      <c r="J34" s="6">
        <v>0</v>
      </c>
      <c r="K34" s="6">
        <v>4</v>
      </c>
      <c r="L34" s="6">
        <v>4</v>
      </c>
      <c r="M34" s="6">
        <v>0</v>
      </c>
      <c r="N34" s="34">
        <f t="shared" si="1"/>
        <v>11</v>
      </c>
      <c r="O34" s="6">
        <v>0</v>
      </c>
      <c r="P34" s="44" t="s">
        <v>24</v>
      </c>
      <c r="Q34" s="6">
        <v>0</v>
      </c>
      <c r="R34" s="6">
        <v>0</v>
      </c>
      <c r="S34" s="6">
        <v>3</v>
      </c>
      <c r="T34" s="34">
        <f t="shared" si="2"/>
        <v>3</v>
      </c>
      <c r="U34" s="44" t="s">
        <v>24</v>
      </c>
      <c r="V34" s="6">
        <v>6</v>
      </c>
      <c r="W34" s="6">
        <v>0</v>
      </c>
      <c r="X34" s="6">
        <v>9</v>
      </c>
      <c r="Y34" s="6">
        <v>7</v>
      </c>
      <c r="Z34" s="34">
        <f t="shared" si="3"/>
        <v>22</v>
      </c>
      <c r="AA34" s="6">
        <v>56</v>
      </c>
      <c r="AB34" s="6">
        <v>63</v>
      </c>
      <c r="AC34" s="6">
        <v>77</v>
      </c>
      <c r="AD34" s="6">
        <v>53</v>
      </c>
      <c r="AE34" s="6">
        <v>91</v>
      </c>
      <c r="AF34" s="6">
        <v>1504</v>
      </c>
      <c r="AG34" s="34">
        <f t="shared" si="4"/>
        <v>1844</v>
      </c>
      <c r="AH34" s="6">
        <v>4</v>
      </c>
      <c r="AI34" s="6">
        <v>0</v>
      </c>
      <c r="AJ34" s="6">
        <v>7</v>
      </c>
      <c r="AK34" s="6">
        <v>3</v>
      </c>
      <c r="AL34" s="6">
        <v>3</v>
      </c>
      <c r="AM34" s="34">
        <f t="shared" si="5"/>
        <v>17</v>
      </c>
      <c r="AN34" s="6">
        <v>111</v>
      </c>
      <c r="AO34" s="6">
        <v>9</v>
      </c>
      <c r="AP34" s="6">
        <v>70</v>
      </c>
      <c r="AQ34" s="6">
        <v>121</v>
      </c>
      <c r="AR34" s="6">
        <v>11</v>
      </c>
      <c r="AS34" s="34">
        <f t="shared" si="6"/>
        <v>322</v>
      </c>
      <c r="AT34" s="6">
        <v>13</v>
      </c>
      <c r="AU34" s="6">
        <v>34</v>
      </c>
      <c r="AV34" s="6">
        <v>21</v>
      </c>
      <c r="AW34" s="6">
        <v>20</v>
      </c>
      <c r="AX34" s="6">
        <v>9</v>
      </c>
      <c r="AY34" s="6">
        <v>11</v>
      </c>
      <c r="AZ34" s="6">
        <v>17</v>
      </c>
      <c r="BA34" s="6">
        <v>12</v>
      </c>
      <c r="BB34" s="6">
        <v>6</v>
      </c>
      <c r="BC34" s="6">
        <v>3</v>
      </c>
      <c r="BD34" s="34">
        <f t="shared" si="11"/>
        <v>2399</v>
      </c>
      <c r="BE34" s="74">
        <v>0</v>
      </c>
      <c r="BF34" s="74">
        <v>22</v>
      </c>
    </row>
    <row r="35" spans="2:58" ht="12.75">
      <c r="B35" s="43" t="s">
        <v>151</v>
      </c>
      <c r="C35" s="34">
        <f>SUM(C29:C34)</f>
        <v>15</v>
      </c>
      <c r="D35" s="34">
        <f aca="true" t="shared" si="12" ref="D35:BF35">SUM(D29:D34)</f>
        <v>21</v>
      </c>
      <c r="E35" s="34">
        <f t="shared" si="12"/>
        <v>41</v>
      </c>
      <c r="F35" s="34">
        <f t="shared" si="12"/>
        <v>72</v>
      </c>
      <c r="G35" s="34">
        <f t="shared" si="12"/>
        <v>40</v>
      </c>
      <c r="H35" s="34">
        <f t="shared" si="12"/>
        <v>189</v>
      </c>
      <c r="I35" s="34">
        <f t="shared" si="12"/>
        <v>15</v>
      </c>
      <c r="J35" s="34">
        <f t="shared" si="12"/>
        <v>24</v>
      </c>
      <c r="K35" s="34">
        <f t="shared" si="12"/>
        <v>58</v>
      </c>
      <c r="L35" s="34">
        <f t="shared" si="12"/>
        <v>19</v>
      </c>
      <c r="M35" s="34">
        <f t="shared" si="12"/>
        <v>33</v>
      </c>
      <c r="N35" s="34">
        <f t="shared" si="12"/>
        <v>149</v>
      </c>
      <c r="O35" s="34">
        <f t="shared" si="12"/>
        <v>9</v>
      </c>
      <c r="P35" s="34">
        <f t="shared" si="12"/>
        <v>3</v>
      </c>
      <c r="Q35" s="34">
        <f t="shared" si="12"/>
        <v>7</v>
      </c>
      <c r="R35" s="34">
        <f t="shared" si="12"/>
        <v>16</v>
      </c>
      <c r="S35" s="34">
        <f t="shared" si="12"/>
        <v>22</v>
      </c>
      <c r="T35" s="34">
        <f t="shared" si="12"/>
        <v>57</v>
      </c>
      <c r="U35" s="34">
        <f t="shared" si="12"/>
        <v>14</v>
      </c>
      <c r="V35" s="34">
        <f t="shared" si="12"/>
        <v>56</v>
      </c>
      <c r="W35" s="34">
        <f t="shared" si="12"/>
        <v>37</v>
      </c>
      <c r="X35" s="34">
        <f t="shared" si="12"/>
        <v>78</v>
      </c>
      <c r="Y35" s="34">
        <f t="shared" si="12"/>
        <v>123</v>
      </c>
      <c r="Z35" s="34">
        <f t="shared" si="12"/>
        <v>308</v>
      </c>
      <c r="AA35" s="34">
        <f t="shared" si="12"/>
        <v>2716</v>
      </c>
      <c r="AB35" s="34">
        <f t="shared" si="12"/>
        <v>2030</v>
      </c>
      <c r="AC35" s="34">
        <f t="shared" si="12"/>
        <v>1906</v>
      </c>
      <c r="AD35" s="34">
        <f t="shared" si="12"/>
        <v>2043</v>
      </c>
      <c r="AE35" s="34">
        <f t="shared" si="12"/>
        <v>2141</v>
      </c>
      <c r="AF35" s="34">
        <f t="shared" si="12"/>
        <v>2064</v>
      </c>
      <c r="AG35" s="34">
        <f t="shared" si="12"/>
        <v>12900</v>
      </c>
      <c r="AH35" s="34">
        <f t="shared" si="12"/>
        <v>21</v>
      </c>
      <c r="AI35" s="34">
        <f t="shared" si="12"/>
        <v>7</v>
      </c>
      <c r="AJ35" s="34">
        <f t="shared" si="12"/>
        <v>35</v>
      </c>
      <c r="AK35" s="34">
        <f t="shared" si="12"/>
        <v>32</v>
      </c>
      <c r="AL35" s="34">
        <f t="shared" si="12"/>
        <v>29</v>
      </c>
      <c r="AM35" s="34">
        <f t="shared" si="12"/>
        <v>124</v>
      </c>
      <c r="AN35" s="34">
        <f t="shared" si="12"/>
        <v>243</v>
      </c>
      <c r="AO35" s="34">
        <f t="shared" si="12"/>
        <v>72</v>
      </c>
      <c r="AP35" s="34">
        <f t="shared" si="12"/>
        <v>157</v>
      </c>
      <c r="AQ35" s="34">
        <f t="shared" si="12"/>
        <v>236</v>
      </c>
      <c r="AR35" s="34">
        <f t="shared" si="12"/>
        <v>64</v>
      </c>
      <c r="AS35" s="34">
        <f t="shared" si="12"/>
        <v>772</v>
      </c>
      <c r="AT35" s="34">
        <f t="shared" si="12"/>
        <v>116</v>
      </c>
      <c r="AU35" s="34">
        <f t="shared" si="12"/>
        <v>190</v>
      </c>
      <c r="AV35" s="34">
        <f t="shared" si="12"/>
        <v>131</v>
      </c>
      <c r="AW35" s="34">
        <f t="shared" si="12"/>
        <v>111</v>
      </c>
      <c r="AX35" s="34">
        <f t="shared" si="12"/>
        <v>124</v>
      </c>
      <c r="AY35" s="34">
        <f t="shared" si="12"/>
        <v>107</v>
      </c>
      <c r="AZ35" s="34">
        <f t="shared" si="12"/>
        <v>110</v>
      </c>
      <c r="BA35" s="34">
        <f t="shared" si="12"/>
        <v>108</v>
      </c>
      <c r="BB35" s="34">
        <f t="shared" si="12"/>
        <v>68</v>
      </c>
      <c r="BC35" s="34">
        <f t="shared" si="12"/>
        <v>24</v>
      </c>
      <c r="BD35" s="34">
        <f t="shared" si="12"/>
        <v>15588</v>
      </c>
      <c r="BE35" s="34">
        <f t="shared" si="12"/>
        <v>17</v>
      </c>
      <c r="BF35" s="34">
        <f t="shared" si="12"/>
        <v>110</v>
      </c>
    </row>
    <row r="36" spans="2:58" ht="12.75">
      <c r="B36" s="118" t="s">
        <v>302</v>
      </c>
      <c r="C36" s="6">
        <v>6</v>
      </c>
      <c r="D36" s="6">
        <v>12</v>
      </c>
      <c r="E36" s="6">
        <v>3</v>
      </c>
      <c r="F36" s="6">
        <v>18</v>
      </c>
      <c r="G36" s="6">
        <v>3</v>
      </c>
      <c r="H36" s="34">
        <f t="shared" si="0"/>
        <v>42</v>
      </c>
      <c r="I36" s="6">
        <v>7</v>
      </c>
      <c r="J36" s="6">
        <v>18</v>
      </c>
      <c r="K36" s="6">
        <v>22</v>
      </c>
      <c r="L36" s="6">
        <v>25</v>
      </c>
      <c r="M36" s="6">
        <v>43</v>
      </c>
      <c r="N36" s="34">
        <f t="shared" si="1"/>
        <v>115</v>
      </c>
      <c r="O36" s="6">
        <v>113</v>
      </c>
      <c r="P36" s="6">
        <v>24</v>
      </c>
      <c r="Q36" s="6">
        <v>53</v>
      </c>
      <c r="R36" s="6">
        <v>39</v>
      </c>
      <c r="S36" s="6">
        <v>148</v>
      </c>
      <c r="T36" s="34">
        <f t="shared" si="2"/>
        <v>377</v>
      </c>
      <c r="U36" s="44" t="s">
        <v>24</v>
      </c>
      <c r="V36" s="6">
        <v>0</v>
      </c>
      <c r="W36" s="6">
        <v>6</v>
      </c>
      <c r="X36" s="6">
        <v>0</v>
      </c>
      <c r="Y36" s="6">
        <v>0</v>
      </c>
      <c r="Z36" s="34">
        <f t="shared" si="3"/>
        <v>6</v>
      </c>
      <c r="AA36" s="6">
        <v>0</v>
      </c>
      <c r="AB36" s="6">
        <v>3</v>
      </c>
      <c r="AC36" s="44" t="s">
        <v>24</v>
      </c>
      <c r="AD36" s="6">
        <v>0</v>
      </c>
      <c r="AE36" s="6">
        <v>8</v>
      </c>
      <c r="AF36" s="6">
        <v>0</v>
      </c>
      <c r="AG36" s="34">
        <f t="shared" si="4"/>
        <v>11</v>
      </c>
      <c r="AH36" s="6">
        <v>3618</v>
      </c>
      <c r="AI36" s="6">
        <v>109</v>
      </c>
      <c r="AJ36" s="6">
        <v>31</v>
      </c>
      <c r="AK36" s="6">
        <v>194</v>
      </c>
      <c r="AL36" s="6">
        <v>41</v>
      </c>
      <c r="AM36" s="34">
        <f t="shared" si="5"/>
        <v>3993</v>
      </c>
      <c r="AN36" s="6">
        <v>0</v>
      </c>
      <c r="AO36" s="6">
        <v>6</v>
      </c>
      <c r="AP36" s="6">
        <v>6</v>
      </c>
      <c r="AQ36" s="6">
        <v>0</v>
      </c>
      <c r="AR36" s="6">
        <v>9</v>
      </c>
      <c r="AS36" s="34">
        <f t="shared" si="6"/>
        <v>21</v>
      </c>
      <c r="AT36" s="6">
        <v>9</v>
      </c>
      <c r="AU36" s="6">
        <v>49</v>
      </c>
      <c r="AV36" s="6">
        <v>90</v>
      </c>
      <c r="AW36" s="6">
        <v>20</v>
      </c>
      <c r="AX36" s="6">
        <v>33</v>
      </c>
      <c r="AY36" s="6">
        <v>31</v>
      </c>
      <c r="AZ36" s="6">
        <v>15</v>
      </c>
      <c r="BA36" s="6">
        <v>37</v>
      </c>
      <c r="BB36" s="6">
        <v>19</v>
      </c>
      <c r="BC36" s="6">
        <v>3</v>
      </c>
      <c r="BD36" s="34">
        <f>SUM(H36,N36,T36,Z36,AG36,AM36,AS36,AT36,AU36,AV36,AW36,AX36,AY36,AZ36,BA36,BB36,BC36)</f>
        <v>4871</v>
      </c>
      <c r="BE36" s="74">
        <v>0</v>
      </c>
      <c r="BF36" s="74">
        <v>50</v>
      </c>
    </row>
    <row r="37" spans="2:58" ht="12.75">
      <c r="B37" s="118" t="s">
        <v>9</v>
      </c>
      <c r="C37" s="6">
        <v>26</v>
      </c>
      <c r="D37" s="6">
        <v>12</v>
      </c>
      <c r="E37" s="44" t="s">
        <v>24</v>
      </c>
      <c r="F37" s="6">
        <v>3</v>
      </c>
      <c r="G37" s="6">
        <v>3</v>
      </c>
      <c r="H37" s="34">
        <f t="shared" si="0"/>
        <v>44</v>
      </c>
      <c r="I37" s="6">
        <v>3</v>
      </c>
      <c r="J37" s="6">
        <v>48</v>
      </c>
      <c r="K37" s="6">
        <v>33</v>
      </c>
      <c r="L37" s="6">
        <v>83</v>
      </c>
      <c r="M37" s="6">
        <v>42</v>
      </c>
      <c r="N37" s="34">
        <f t="shared" si="1"/>
        <v>209</v>
      </c>
      <c r="O37" s="6">
        <v>32</v>
      </c>
      <c r="P37" s="6">
        <v>0</v>
      </c>
      <c r="Q37" s="6">
        <v>6</v>
      </c>
      <c r="R37" s="6">
        <v>10</v>
      </c>
      <c r="S37" s="6">
        <v>38</v>
      </c>
      <c r="T37" s="34">
        <f t="shared" si="2"/>
        <v>86</v>
      </c>
      <c r="U37" s="6">
        <v>0</v>
      </c>
      <c r="V37" s="6">
        <v>0</v>
      </c>
      <c r="W37" s="6">
        <v>3</v>
      </c>
      <c r="X37" s="6">
        <v>0</v>
      </c>
      <c r="Y37" s="6">
        <v>0</v>
      </c>
      <c r="Z37" s="34">
        <f t="shared" si="3"/>
        <v>3</v>
      </c>
      <c r="AA37" s="6">
        <v>3</v>
      </c>
      <c r="AB37" s="6">
        <v>3</v>
      </c>
      <c r="AC37" s="6">
        <v>0</v>
      </c>
      <c r="AD37" s="6">
        <v>0</v>
      </c>
      <c r="AE37" s="6">
        <v>3</v>
      </c>
      <c r="AF37" s="6">
        <v>3</v>
      </c>
      <c r="AG37" s="34">
        <f t="shared" si="4"/>
        <v>12</v>
      </c>
      <c r="AH37" s="6">
        <v>73</v>
      </c>
      <c r="AI37" s="6">
        <v>1465</v>
      </c>
      <c r="AJ37" s="6">
        <v>90</v>
      </c>
      <c r="AK37" s="6">
        <v>199</v>
      </c>
      <c r="AL37" s="6">
        <v>120</v>
      </c>
      <c r="AM37" s="34">
        <f t="shared" si="5"/>
        <v>1947</v>
      </c>
      <c r="AN37" s="6">
        <v>6</v>
      </c>
      <c r="AO37" s="6">
        <v>7</v>
      </c>
      <c r="AP37" s="6">
        <v>6</v>
      </c>
      <c r="AQ37" s="6">
        <v>0</v>
      </c>
      <c r="AR37" s="6">
        <v>8</v>
      </c>
      <c r="AS37" s="34">
        <f t="shared" si="6"/>
        <v>27</v>
      </c>
      <c r="AT37" s="6">
        <v>12</v>
      </c>
      <c r="AU37" s="6">
        <v>69</v>
      </c>
      <c r="AV37" s="6">
        <v>67</v>
      </c>
      <c r="AW37" s="6">
        <v>53</v>
      </c>
      <c r="AX37" s="6">
        <v>47</v>
      </c>
      <c r="AY37" s="6">
        <v>42</v>
      </c>
      <c r="AZ37" s="6">
        <v>6</v>
      </c>
      <c r="BA37" s="6">
        <v>61</v>
      </c>
      <c r="BB37" s="6">
        <v>47</v>
      </c>
      <c r="BC37" s="6">
        <v>8</v>
      </c>
      <c r="BD37" s="34">
        <f>SUM(H37,N37,T37,Z37,AG37,AM37,AS37,AT37,AU37,AV37,AW37,AX37,AY37,AZ37,BA37,BB37,BC37)</f>
        <v>2740</v>
      </c>
      <c r="BE37" s="74">
        <v>3</v>
      </c>
      <c r="BF37" s="74">
        <v>73</v>
      </c>
    </row>
    <row r="38" spans="2:58" ht="12.75">
      <c r="B38" s="37" t="s">
        <v>10</v>
      </c>
      <c r="C38" s="6">
        <v>71</v>
      </c>
      <c r="D38" s="6">
        <v>6</v>
      </c>
      <c r="E38" s="6">
        <v>3</v>
      </c>
      <c r="F38" s="6">
        <v>10</v>
      </c>
      <c r="G38" s="6">
        <v>0</v>
      </c>
      <c r="H38" s="34">
        <f t="shared" si="0"/>
        <v>90</v>
      </c>
      <c r="I38" s="6">
        <v>3</v>
      </c>
      <c r="J38" s="6">
        <v>21</v>
      </c>
      <c r="K38" s="6">
        <v>43</v>
      </c>
      <c r="L38" s="6">
        <v>29</v>
      </c>
      <c r="M38" s="6">
        <v>32</v>
      </c>
      <c r="N38" s="34">
        <f t="shared" si="1"/>
        <v>128</v>
      </c>
      <c r="O38" s="6">
        <v>11</v>
      </c>
      <c r="P38" s="6">
        <v>3</v>
      </c>
      <c r="Q38" s="6">
        <v>12</v>
      </c>
      <c r="R38" s="6">
        <v>9</v>
      </c>
      <c r="S38" s="6">
        <v>17</v>
      </c>
      <c r="T38" s="34">
        <f t="shared" si="2"/>
        <v>52</v>
      </c>
      <c r="U38" s="44" t="s">
        <v>24</v>
      </c>
      <c r="V38" s="6">
        <v>6</v>
      </c>
      <c r="W38" s="6">
        <v>0</v>
      </c>
      <c r="X38" s="6">
        <v>3</v>
      </c>
      <c r="Y38" s="6">
        <v>12</v>
      </c>
      <c r="Z38" s="34">
        <f t="shared" si="3"/>
        <v>21</v>
      </c>
      <c r="AA38" s="6">
        <v>0</v>
      </c>
      <c r="AB38" s="6">
        <v>7</v>
      </c>
      <c r="AC38" s="6">
        <v>6</v>
      </c>
      <c r="AD38" s="6">
        <v>0</v>
      </c>
      <c r="AE38" s="6">
        <v>3</v>
      </c>
      <c r="AF38" s="6">
        <v>0</v>
      </c>
      <c r="AG38" s="34">
        <f t="shared" si="4"/>
        <v>16</v>
      </c>
      <c r="AH38" s="6">
        <v>26</v>
      </c>
      <c r="AI38" s="6">
        <v>73</v>
      </c>
      <c r="AJ38" s="6">
        <v>2189</v>
      </c>
      <c r="AK38" s="6">
        <v>6</v>
      </c>
      <c r="AL38" s="6">
        <v>57</v>
      </c>
      <c r="AM38" s="34">
        <f t="shared" si="5"/>
        <v>2351</v>
      </c>
      <c r="AN38" s="6">
        <v>6</v>
      </c>
      <c r="AO38" s="6">
        <v>23</v>
      </c>
      <c r="AP38" s="6">
        <v>9</v>
      </c>
      <c r="AQ38" s="6">
        <v>0</v>
      </c>
      <c r="AR38" s="6">
        <v>38</v>
      </c>
      <c r="AS38" s="34">
        <f t="shared" si="6"/>
        <v>76</v>
      </c>
      <c r="AT38" s="6">
        <v>9</v>
      </c>
      <c r="AU38" s="6">
        <v>103</v>
      </c>
      <c r="AV38" s="6">
        <v>132</v>
      </c>
      <c r="AW38" s="6">
        <v>55</v>
      </c>
      <c r="AX38" s="6">
        <v>28</v>
      </c>
      <c r="AY38" s="6">
        <v>54</v>
      </c>
      <c r="AZ38" s="6">
        <v>22</v>
      </c>
      <c r="BA38" s="6">
        <v>36</v>
      </c>
      <c r="BB38" s="6">
        <v>43</v>
      </c>
      <c r="BC38" s="6">
        <v>9</v>
      </c>
      <c r="BD38" s="34">
        <f>SUM(H38,N38,T38,Z38,AG38,AM38,AS38,AT38,AU38,AV38,AW38,AX38,AY38,AZ38,BA38,BB38,BC38)</f>
        <v>3225</v>
      </c>
      <c r="BE38" s="83" t="s">
        <v>24</v>
      </c>
      <c r="BF38" s="74">
        <v>64</v>
      </c>
    </row>
    <row r="39" spans="2:58" ht="12.75">
      <c r="B39" s="37" t="s">
        <v>11</v>
      </c>
      <c r="C39" s="6">
        <v>10</v>
      </c>
      <c r="D39" s="6">
        <v>0</v>
      </c>
      <c r="E39" s="44" t="s">
        <v>24</v>
      </c>
      <c r="F39" s="6">
        <v>9</v>
      </c>
      <c r="G39" s="6">
        <v>6</v>
      </c>
      <c r="H39" s="34">
        <f t="shared" si="0"/>
        <v>25</v>
      </c>
      <c r="I39" s="6">
        <v>4</v>
      </c>
      <c r="J39" s="6">
        <v>6</v>
      </c>
      <c r="K39" s="6">
        <v>23</v>
      </c>
      <c r="L39" s="6">
        <v>51</v>
      </c>
      <c r="M39" s="6">
        <v>7</v>
      </c>
      <c r="N39" s="34">
        <f t="shared" si="1"/>
        <v>91</v>
      </c>
      <c r="O39" s="6">
        <v>33</v>
      </c>
      <c r="P39" s="6">
        <v>0</v>
      </c>
      <c r="Q39" s="6">
        <v>6</v>
      </c>
      <c r="R39" s="6">
        <v>20</v>
      </c>
      <c r="S39" s="6">
        <v>24</v>
      </c>
      <c r="T39" s="34">
        <f t="shared" si="2"/>
        <v>83</v>
      </c>
      <c r="U39" s="6">
        <v>0</v>
      </c>
      <c r="V39" s="6">
        <v>3</v>
      </c>
      <c r="W39" s="6">
        <v>0</v>
      </c>
      <c r="X39" s="6">
        <v>0</v>
      </c>
      <c r="Y39" s="6">
        <v>0</v>
      </c>
      <c r="Z39" s="34">
        <f t="shared" si="3"/>
        <v>3</v>
      </c>
      <c r="AA39" s="6">
        <v>0</v>
      </c>
      <c r="AB39" s="6">
        <v>3</v>
      </c>
      <c r="AC39" s="44" t="s">
        <v>24</v>
      </c>
      <c r="AD39" s="6">
        <v>4</v>
      </c>
      <c r="AE39" s="6">
        <v>3</v>
      </c>
      <c r="AF39" s="6">
        <v>3</v>
      </c>
      <c r="AG39" s="34">
        <f t="shared" si="4"/>
        <v>13</v>
      </c>
      <c r="AH39" s="6">
        <v>128</v>
      </c>
      <c r="AI39" s="6">
        <v>171</v>
      </c>
      <c r="AJ39" s="6">
        <v>3</v>
      </c>
      <c r="AK39" s="6">
        <v>3011</v>
      </c>
      <c r="AL39" s="6">
        <v>60</v>
      </c>
      <c r="AM39" s="34">
        <f t="shared" si="5"/>
        <v>3373</v>
      </c>
      <c r="AN39" s="6">
        <v>3</v>
      </c>
      <c r="AO39" s="6">
        <v>0</v>
      </c>
      <c r="AP39" s="6">
        <v>9</v>
      </c>
      <c r="AQ39" s="6">
        <v>6</v>
      </c>
      <c r="AR39" s="6">
        <v>3</v>
      </c>
      <c r="AS39" s="34">
        <f t="shared" si="6"/>
        <v>21</v>
      </c>
      <c r="AT39" s="6">
        <v>23</v>
      </c>
      <c r="AU39" s="6">
        <v>39</v>
      </c>
      <c r="AV39" s="6">
        <v>27</v>
      </c>
      <c r="AW39" s="6">
        <v>13</v>
      </c>
      <c r="AX39" s="6">
        <v>16</v>
      </c>
      <c r="AY39" s="6">
        <v>34</v>
      </c>
      <c r="AZ39" s="6">
        <v>17</v>
      </c>
      <c r="BA39" s="6">
        <v>19</v>
      </c>
      <c r="BB39" s="6">
        <v>13</v>
      </c>
      <c r="BC39" s="6">
        <v>3</v>
      </c>
      <c r="BD39" s="34">
        <f>SUM(H39,N39,T39,Z39,AG39,AM39,AS39,AT39,AU39,AV39,AW39,AX39,AY39,AZ39,BA39,BB39,BC39)</f>
        <v>3813</v>
      </c>
      <c r="BE39" s="74">
        <v>0</v>
      </c>
      <c r="BF39" s="74">
        <v>32</v>
      </c>
    </row>
    <row r="40" spans="2:58" ht="12.75">
      <c r="B40" s="37" t="s">
        <v>152</v>
      </c>
      <c r="C40" s="6">
        <v>3</v>
      </c>
      <c r="D40" s="6">
        <v>3</v>
      </c>
      <c r="E40" s="6">
        <v>0</v>
      </c>
      <c r="F40" s="6">
        <v>0</v>
      </c>
      <c r="G40" s="6">
        <v>3</v>
      </c>
      <c r="H40" s="34">
        <f t="shared" si="0"/>
        <v>9</v>
      </c>
      <c r="I40" s="6">
        <v>6</v>
      </c>
      <c r="J40" s="6">
        <v>25</v>
      </c>
      <c r="K40" s="6">
        <v>32</v>
      </c>
      <c r="L40" s="6">
        <v>9</v>
      </c>
      <c r="M40" s="6">
        <v>19</v>
      </c>
      <c r="N40" s="34">
        <f t="shared" si="1"/>
        <v>91</v>
      </c>
      <c r="O40" s="6">
        <v>27</v>
      </c>
      <c r="P40" s="6">
        <v>3</v>
      </c>
      <c r="Q40" s="6">
        <v>18</v>
      </c>
      <c r="R40" s="6">
        <v>17</v>
      </c>
      <c r="S40" s="6">
        <v>25</v>
      </c>
      <c r="T40" s="34">
        <f t="shared" si="2"/>
        <v>90</v>
      </c>
      <c r="U40" s="44" t="s">
        <v>24</v>
      </c>
      <c r="V40" s="6">
        <v>0</v>
      </c>
      <c r="W40" s="6">
        <v>3</v>
      </c>
      <c r="X40" s="6">
        <v>0</v>
      </c>
      <c r="Y40" s="6">
        <v>0</v>
      </c>
      <c r="Z40" s="34">
        <f t="shared" si="3"/>
        <v>3</v>
      </c>
      <c r="AA40" s="6">
        <v>0</v>
      </c>
      <c r="AB40" s="6">
        <v>3</v>
      </c>
      <c r="AC40" s="44" t="s">
        <v>24</v>
      </c>
      <c r="AD40" s="6">
        <v>0</v>
      </c>
      <c r="AE40" s="6">
        <v>5</v>
      </c>
      <c r="AF40" s="6">
        <v>6</v>
      </c>
      <c r="AG40" s="34">
        <f t="shared" si="4"/>
        <v>14</v>
      </c>
      <c r="AH40" s="6">
        <v>59</v>
      </c>
      <c r="AI40" s="6">
        <v>132</v>
      </c>
      <c r="AJ40" s="6">
        <v>62</v>
      </c>
      <c r="AK40" s="6">
        <v>58</v>
      </c>
      <c r="AL40" s="6">
        <v>2526</v>
      </c>
      <c r="AM40" s="34">
        <f t="shared" si="5"/>
        <v>2837</v>
      </c>
      <c r="AN40" s="6">
        <v>6</v>
      </c>
      <c r="AO40" s="6">
        <v>12</v>
      </c>
      <c r="AP40" s="6">
        <v>4</v>
      </c>
      <c r="AQ40" s="6">
        <v>10</v>
      </c>
      <c r="AR40" s="6">
        <v>22</v>
      </c>
      <c r="AS40" s="34">
        <f t="shared" si="6"/>
        <v>54</v>
      </c>
      <c r="AT40" s="6">
        <v>10</v>
      </c>
      <c r="AU40" s="6">
        <v>72</v>
      </c>
      <c r="AV40" s="6">
        <v>96</v>
      </c>
      <c r="AW40" s="6">
        <v>52</v>
      </c>
      <c r="AX40" s="6">
        <v>21</v>
      </c>
      <c r="AY40" s="6">
        <v>92</v>
      </c>
      <c r="AZ40" s="6">
        <v>19</v>
      </c>
      <c r="BA40" s="6">
        <v>85</v>
      </c>
      <c r="BB40" s="6">
        <v>38</v>
      </c>
      <c r="BC40" s="6">
        <v>10</v>
      </c>
      <c r="BD40" s="34">
        <f>SUM(H40,N40,T40,Z40,AG40,AM40,AS40,AT40,AU40,AV40,AW40,AX40,AY40,AZ40,BA40,BB40,BC40)</f>
        <v>3593</v>
      </c>
      <c r="BE40" s="74">
        <v>7</v>
      </c>
      <c r="BF40" s="74">
        <v>0</v>
      </c>
    </row>
    <row r="41" spans="2:58" ht="12.75">
      <c r="B41" s="43" t="s">
        <v>153</v>
      </c>
      <c r="C41" s="34">
        <f>SUM(C36:C40)</f>
        <v>116</v>
      </c>
      <c r="D41" s="34">
        <f aca="true" t="shared" si="13" ref="D41:BF41">SUM(D36:D40)</f>
        <v>33</v>
      </c>
      <c r="E41" s="34">
        <f t="shared" si="13"/>
        <v>6</v>
      </c>
      <c r="F41" s="34">
        <f t="shared" si="13"/>
        <v>40</v>
      </c>
      <c r="G41" s="34">
        <f t="shared" si="13"/>
        <v>15</v>
      </c>
      <c r="H41" s="34">
        <f t="shared" si="13"/>
        <v>210</v>
      </c>
      <c r="I41" s="34">
        <f t="shared" si="13"/>
        <v>23</v>
      </c>
      <c r="J41" s="34">
        <f t="shared" si="13"/>
        <v>118</v>
      </c>
      <c r="K41" s="34">
        <f t="shared" si="13"/>
        <v>153</v>
      </c>
      <c r="L41" s="34">
        <f t="shared" si="13"/>
        <v>197</v>
      </c>
      <c r="M41" s="34">
        <f t="shared" si="13"/>
        <v>143</v>
      </c>
      <c r="N41" s="34">
        <f t="shared" si="13"/>
        <v>634</v>
      </c>
      <c r="O41" s="34">
        <f t="shared" si="13"/>
        <v>216</v>
      </c>
      <c r="P41" s="34">
        <f t="shared" si="13"/>
        <v>30</v>
      </c>
      <c r="Q41" s="34">
        <f t="shared" si="13"/>
        <v>95</v>
      </c>
      <c r="R41" s="34">
        <f t="shared" si="13"/>
        <v>95</v>
      </c>
      <c r="S41" s="34">
        <f t="shared" si="13"/>
        <v>252</v>
      </c>
      <c r="T41" s="34">
        <f t="shared" si="13"/>
        <v>688</v>
      </c>
      <c r="U41" s="34">
        <f t="shared" si="13"/>
        <v>0</v>
      </c>
      <c r="V41" s="34">
        <f t="shared" si="13"/>
        <v>9</v>
      </c>
      <c r="W41" s="34">
        <f t="shared" si="13"/>
        <v>12</v>
      </c>
      <c r="X41" s="34">
        <f t="shared" si="13"/>
        <v>3</v>
      </c>
      <c r="Y41" s="34">
        <f t="shared" si="13"/>
        <v>12</v>
      </c>
      <c r="Z41" s="34">
        <f t="shared" si="13"/>
        <v>36</v>
      </c>
      <c r="AA41" s="34">
        <f t="shared" si="13"/>
        <v>3</v>
      </c>
      <c r="AB41" s="34">
        <f t="shared" si="13"/>
        <v>19</v>
      </c>
      <c r="AC41" s="34">
        <f t="shared" si="13"/>
        <v>6</v>
      </c>
      <c r="AD41" s="34">
        <f t="shared" si="13"/>
        <v>4</v>
      </c>
      <c r="AE41" s="34">
        <f t="shared" si="13"/>
        <v>22</v>
      </c>
      <c r="AF41" s="34">
        <f t="shared" si="13"/>
        <v>12</v>
      </c>
      <c r="AG41" s="34">
        <f t="shared" si="13"/>
        <v>66</v>
      </c>
      <c r="AH41" s="34">
        <f t="shared" si="13"/>
        <v>3904</v>
      </c>
      <c r="AI41" s="34">
        <f t="shared" si="13"/>
        <v>1950</v>
      </c>
      <c r="AJ41" s="34">
        <f t="shared" si="13"/>
        <v>2375</v>
      </c>
      <c r="AK41" s="34">
        <f t="shared" si="13"/>
        <v>3468</v>
      </c>
      <c r="AL41" s="34">
        <f t="shared" si="13"/>
        <v>2804</v>
      </c>
      <c r="AM41" s="34">
        <f t="shared" si="13"/>
        <v>14501</v>
      </c>
      <c r="AN41" s="34">
        <f t="shared" si="13"/>
        <v>21</v>
      </c>
      <c r="AO41" s="34">
        <f t="shared" si="13"/>
        <v>48</v>
      </c>
      <c r="AP41" s="34">
        <f t="shared" si="13"/>
        <v>34</v>
      </c>
      <c r="AQ41" s="34">
        <f t="shared" si="13"/>
        <v>16</v>
      </c>
      <c r="AR41" s="34">
        <f t="shared" si="13"/>
        <v>80</v>
      </c>
      <c r="AS41" s="34">
        <f t="shared" si="13"/>
        <v>199</v>
      </c>
      <c r="AT41" s="34">
        <f t="shared" si="13"/>
        <v>63</v>
      </c>
      <c r="AU41" s="34">
        <f t="shared" si="13"/>
        <v>332</v>
      </c>
      <c r="AV41" s="34">
        <f t="shared" si="13"/>
        <v>412</v>
      </c>
      <c r="AW41" s="34">
        <f t="shared" si="13"/>
        <v>193</v>
      </c>
      <c r="AX41" s="34">
        <f t="shared" si="13"/>
        <v>145</v>
      </c>
      <c r="AY41" s="34">
        <f t="shared" si="13"/>
        <v>253</v>
      </c>
      <c r="AZ41" s="34">
        <f t="shared" si="13"/>
        <v>79</v>
      </c>
      <c r="BA41" s="34">
        <f t="shared" si="13"/>
        <v>238</v>
      </c>
      <c r="BB41" s="34">
        <f t="shared" si="13"/>
        <v>160</v>
      </c>
      <c r="BC41" s="34">
        <f t="shared" si="13"/>
        <v>33</v>
      </c>
      <c r="BD41" s="34">
        <f t="shared" si="13"/>
        <v>18242</v>
      </c>
      <c r="BE41" s="34">
        <f t="shared" si="13"/>
        <v>10</v>
      </c>
      <c r="BF41" s="34">
        <f t="shared" si="13"/>
        <v>219</v>
      </c>
    </row>
    <row r="42" spans="2:58" ht="12.75">
      <c r="B42" s="37" t="s">
        <v>12</v>
      </c>
      <c r="C42" s="6">
        <v>13</v>
      </c>
      <c r="D42" s="6">
        <v>33</v>
      </c>
      <c r="E42" s="6">
        <v>65</v>
      </c>
      <c r="F42" s="6">
        <v>36</v>
      </c>
      <c r="G42" s="6">
        <v>6</v>
      </c>
      <c r="H42" s="34">
        <f t="shared" si="0"/>
        <v>153</v>
      </c>
      <c r="I42" s="6">
        <v>0</v>
      </c>
      <c r="J42" s="6">
        <v>30</v>
      </c>
      <c r="K42" s="6">
        <v>9</v>
      </c>
      <c r="L42" s="6">
        <v>3</v>
      </c>
      <c r="M42" s="6">
        <v>8</v>
      </c>
      <c r="N42" s="34">
        <f t="shared" si="1"/>
        <v>50</v>
      </c>
      <c r="O42" s="6">
        <v>12</v>
      </c>
      <c r="P42" s="44" t="s">
        <v>24</v>
      </c>
      <c r="Q42" s="6">
        <v>3</v>
      </c>
      <c r="R42" s="6">
        <v>6</v>
      </c>
      <c r="S42" s="6">
        <v>7</v>
      </c>
      <c r="T42" s="34">
        <f t="shared" si="2"/>
        <v>28</v>
      </c>
      <c r="U42" s="44" t="s">
        <v>24</v>
      </c>
      <c r="V42" s="6">
        <v>8</v>
      </c>
      <c r="W42" s="6">
        <v>6</v>
      </c>
      <c r="X42" s="6">
        <v>16</v>
      </c>
      <c r="Y42" s="6">
        <v>0</v>
      </c>
      <c r="Z42" s="34">
        <f t="shared" si="3"/>
        <v>30</v>
      </c>
      <c r="AA42" s="6">
        <v>3</v>
      </c>
      <c r="AB42" s="6">
        <v>12</v>
      </c>
      <c r="AC42" s="6">
        <v>7</v>
      </c>
      <c r="AD42" s="6">
        <v>35</v>
      </c>
      <c r="AE42" s="6">
        <v>30</v>
      </c>
      <c r="AF42" s="6">
        <v>70</v>
      </c>
      <c r="AG42" s="34">
        <f t="shared" si="4"/>
        <v>157</v>
      </c>
      <c r="AH42" s="6">
        <v>3</v>
      </c>
      <c r="AI42" s="6">
        <v>9</v>
      </c>
      <c r="AJ42" s="6">
        <v>13</v>
      </c>
      <c r="AK42" s="44" t="s">
        <v>24</v>
      </c>
      <c r="AL42" s="6">
        <v>4</v>
      </c>
      <c r="AM42" s="34">
        <f t="shared" si="5"/>
        <v>29</v>
      </c>
      <c r="AN42" s="6">
        <v>1831</v>
      </c>
      <c r="AO42" s="6">
        <v>183</v>
      </c>
      <c r="AP42" s="6">
        <v>180</v>
      </c>
      <c r="AQ42" s="6">
        <v>12</v>
      </c>
      <c r="AR42" s="6">
        <v>63</v>
      </c>
      <c r="AS42" s="34">
        <f t="shared" si="6"/>
        <v>2269</v>
      </c>
      <c r="AT42" s="6">
        <v>24</v>
      </c>
      <c r="AU42" s="6">
        <v>55</v>
      </c>
      <c r="AV42" s="6">
        <v>24</v>
      </c>
      <c r="AW42" s="6">
        <v>29</v>
      </c>
      <c r="AX42" s="6">
        <v>15</v>
      </c>
      <c r="AY42" s="6">
        <v>25</v>
      </c>
      <c r="AZ42" s="6">
        <v>15</v>
      </c>
      <c r="BA42" s="6">
        <v>25</v>
      </c>
      <c r="BB42" s="6">
        <v>18</v>
      </c>
      <c r="BC42" s="6">
        <v>3</v>
      </c>
      <c r="BD42" s="34">
        <f>SUM(H42,N42,T42,Z42,AG42,AM42,AS42,AT42,AU42,AV42,AW42,AX42,AY42,AZ42,BA42,BB42,BC42)</f>
        <v>2949</v>
      </c>
      <c r="BE42" s="74">
        <v>5</v>
      </c>
      <c r="BF42" s="74">
        <v>22</v>
      </c>
    </row>
    <row r="43" spans="2:58" ht="12.75">
      <c r="B43" s="37" t="s">
        <v>13</v>
      </c>
      <c r="C43" s="6">
        <v>54</v>
      </c>
      <c r="D43" s="6">
        <v>34</v>
      </c>
      <c r="E43" s="6">
        <v>3</v>
      </c>
      <c r="F43" s="6">
        <v>34</v>
      </c>
      <c r="G43" s="6">
        <v>6</v>
      </c>
      <c r="H43" s="34">
        <f t="shared" si="0"/>
        <v>131</v>
      </c>
      <c r="I43" s="6">
        <v>3</v>
      </c>
      <c r="J43" s="6">
        <v>3</v>
      </c>
      <c r="K43" s="6">
        <v>12</v>
      </c>
      <c r="L43" s="6">
        <v>0</v>
      </c>
      <c r="M43" s="6">
        <v>7</v>
      </c>
      <c r="N43" s="34">
        <f t="shared" si="1"/>
        <v>25</v>
      </c>
      <c r="O43" s="6">
        <v>0</v>
      </c>
      <c r="P43" s="6">
        <v>6</v>
      </c>
      <c r="Q43" s="6">
        <v>18</v>
      </c>
      <c r="R43" s="6">
        <v>3</v>
      </c>
      <c r="S43" s="6">
        <v>8</v>
      </c>
      <c r="T43" s="34">
        <f t="shared" si="2"/>
        <v>35</v>
      </c>
      <c r="U43" s="6">
        <v>0</v>
      </c>
      <c r="V43" s="6">
        <v>3</v>
      </c>
      <c r="W43" s="6">
        <v>0</v>
      </c>
      <c r="X43" s="6">
        <v>10</v>
      </c>
      <c r="Y43" s="6">
        <v>8</v>
      </c>
      <c r="Z43" s="34">
        <f t="shared" si="3"/>
        <v>21</v>
      </c>
      <c r="AA43" s="6">
        <v>6</v>
      </c>
      <c r="AB43" s="6">
        <v>5</v>
      </c>
      <c r="AC43" s="6">
        <v>0</v>
      </c>
      <c r="AD43" s="6">
        <v>3</v>
      </c>
      <c r="AE43" s="6">
        <v>10</v>
      </c>
      <c r="AF43" s="6">
        <v>7</v>
      </c>
      <c r="AG43" s="34">
        <f t="shared" si="4"/>
        <v>31</v>
      </c>
      <c r="AH43" s="6">
        <v>10</v>
      </c>
      <c r="AI43" s="6">
        <v>9</v>
      </c>
      <c r="AJ43" s="6">
        <v>43</v>
      </c>
      <c r="AK43" s="6">
        <v>9</v>
      </c>
      <c r="AL43" s="6">
        <v>22</v>
      </c>
      <c r="AM43" s="34">
        <f t="shared" si="5"/>
        <v>93</v>
      </c>
      <c r="AN43" s="6">
        <v>91</v>
      </c>
      <c r="AO43" s="6">
        <v>4199</v>
      </c>
      <c r="AP43" s="6">
        <v>133</v>
      </c>
      <c r="AQ43" s="6">
        <v>15</v>
      </c>
      <c r="AR43" s="6">
        <v>96</v>
      </c>
      <c r="AS43" s="34">
        <f t="shared" si="6"/>
        <v>4534</v>
      </c>
      <c r="AT43" s="6">
        <v>30</v>
      </c>
      <c r="AU43" s="6">
        <v>96</v>
      </c>
      <c r="AV43" s="6">
        <v>51</v>
      </c>
      <c r="AW43" s="6">
        <v>44</v>
      </c>
      <c r="AX43" s="6">
        <v>17</v>
      </c>
      <c r="AY43" s="6">
        <v>29</v>
      </c>
      <c r="AZ43" s="6">
        <v>14</v>
      </c>
      <c r="BA43" s="6">
        <v>27</v>
      </c>
      <c r="BB43" s="6">
        <v>13</v>
      </c>
      <c r="BC43" s="6">
        <v>7</v>
      </c>
      <c r="BD43" s="34">
        <f>SUM(H43,N43,T43,Z43,AG43,AM43,AS43,AT43,AU43,AV43,AW43,AX43,AY43,AZ43,BA43,BB43,BC43)</f>
        <v>5198</v>
      </c>
      <c r="BE43" s="74">
        <v>4</v>
      </c>
      <c r="BF43" s="74">
        <v>33</v>
      </c>
    </row>
    <row r="44" spans="2:58" ht="12.75">
      <c r="B44" s="37" t="s">
        <v>154</v>
      </c>
      <c r="C44" s="6">
        <v>9</v>
      </c>
      <c r="D44" s="6">
        <v>9</v>
      </c>
      <c r="E44" s="6">
        <v>12</v>
      </c>
      <c r="F44" s="6">
        <v>19</v>
      </c>
      <c r="G44" s="6">
        <v>6</v>
      </c>
      <c r="H44" s="34">
        <f t="shared" si="0"/>
        <v>55</v>
      </c>
      <c r="I44" s="6">
        <v>12</v>
      </c>
      <c r="J44" s="6">
        <v>23</v>
      </c>
      <c r="K44" s="6">
        <v>15</v>
      </c>
      <c r="L44" s="6">
        <v>0</v>
      </c>
      <c r="M44" s="6">
        <v>21</v>
      </c>
      <c r="N44" s="34">
        <f t="shared" si="1"/>
        <v>71</v>
      </c>
      <c r="O44" s="6">
        <v>0</v>
      </c>
      <c r="P44" s="6">
        <v>3</v>
      </c>
      <c r="Q44" s="6">
        <v>6</v>
      </c>
      <c r="R44" s="6">
        <v>7</v>
      </c>
      <c r="S44" s="6">
        <v>6</v>
      </c>
      <c r="T44" s="34">
        <f t="shared" si="2"/>
        <v>22</v>
      </c>
      <c r="U44" s="6">
        <v>0</v>
      </c>
      <c r="V44" s="6">
        <v>7</v>
      </c>
      <c r="W44" s="6">
        <v>0</v>
      </c>
      <c r="X44" s="6">
        <v>6</v>
      </c>
      <c r="Y44" s="6">
        <v>3</v>
      </c>
      <c r="Z44" s="34">
        <f t="shared" si="3"/>
        <v>16</v>
      </c>
      <c r="AA44" s="6">
        <v>13</v>
      </c>
      <c r="AB44" s="6">
        <v>9</v>
      </c>
      <c r="AC44" s="6">
        <v>9</v>
      </c>
      <c r="AD44" s="6">
        <v>13</v>
      </c>
      <c r="AE44" s="6">
        <v>16</v>
      </c>
      <c r="AF44" s="6">
        <v>35</v>
      </c>
      <c r="AG44" s="34">
        <f t="shared" si="4"/>
        <v>95</v>
      </c>
      <c r="AH44" s="6">
        <v>3</v>
      </c>
      <c r="AI44" s="6">
        <v>20</v>
      </c>
      <c r="AJ44" s="6">
        <v>9</v>
      </c>
      <c r="AK44" s="6">
        <v>4</v>
      </c>
      <c r="AL44" s="6">
        <v>12</v>
      </c>
      <c r="AM44" s="34">
        <f t="shared" si="5"/>
        <v>48</v>
      </c>
      <c r="AN44" s="6">
        <v>150</v>
      </c>
      <c r="AO44" s="6">
        <v>126</v>
      </c>
      <c r="AP44" s="6">
        <v>3720</v>
      </c>
      <c r="AQ44" s="6">
        <v>64</v>
      </c>
      <c r="AR44" s="6">
        <v>300</v>
      </c>
      <c r="AS44" s="34">
        <f t="shared" si="6"/>
        <v>4360</v>
      </c>
      <c r="AT44" s="6">
        <v>90</v>
      </c>
      <c r="AU44" s="6">
        <v>183</v>
      </c>
      <c r="AV44" s="6">
        <v>144</v>
      </c>
      <c r="AW44" s="6">
        <v>79</v>
      </c>
      <c r="AX44" s="6">
        <v>57</v>
      </c>
      <c r="AY44" s="6">
        <v>102</v>
      </c>
      <c r="AZ44" s="6">
        <v>149</v>
      </c>
      <c r="BA44" s="6">
        <v>156</v>
      </c>
      <c r="BB44" s="6">
        <v>63</v>
      </c>
      <c r="BC44" s="6">
        <v>23</v>
      </c>
      <c r="BD44" s="34">
        <f>SUM(H44,N44,T44,Z44,AG44,AM44,AS44,AT44,AU44,AV44,AW44,AX44,AY44,AZ44,BA44,BB44,BC44)</f>
        <v>5713</v>
      </c>
      <c r="BE44" s="74">
        <v>3</v>
      </c>
      <c r="BF44" s="74">
        <v>62</v>
      </c>
    </row>
    <row r="45" spans="2:58" ht="12.75">
      <c r="B45" s="37" t="s">
        <v>15</v>
      </c>
      <c r="C45" s="44" t="s">
        <v>24</v>
      </c>
      <c r="D45" s="6">
        <v>0</v>
      </c>
      <c r="E45" s="6">
        <v>4</v>
      </c>
      <c r="F45" s="6">
        <v>0</v>
      </c>
      <c r="G45" s="6">
        <v>6</v>
      </c>
      <c r="H45" s="34">
        <f t="shared" si="0"/>
        <v>10</v>
      </c>
      <c r="I45" s="6">
        <v>0</v>
      </c>
      <c r="J45" s="6">
        <v>9</v>
      </c>
      <c r="K45" s="6">
        <v>3</v>
      </c>
      <c r="L45" s="6">
        <v>3</v>
      </c>
      <c r="M45" s="6">
        <v>3</v>
      </c>
      <c r="N45" s="34">
        <f t="shared" si="1"/>
        <v>18</v>
      </c>
      <c r="O45" s="6">
        <v>0</v>
      </c>
      <c r="P45" s="44" t="s">
        <v>24</v>
      </c>
      <c r="Q45" s="6">
        <v>3</v>
      </c>
      <c r="R45" s="6">
        <v>7</v>
      </c>
      <c r="S45" s="6">
        <v>0</v>
      </c>
      <c r="T45" s="34">
        <f t="shared" si="2"/>
        <v>10</v>
      </c>
      <c r="U45" s="44" t="s">
        <v>24</v>
      </c>
      <c r="V45" s="6">
        <v>6</v>
      </c>
      <c r="W45" s="6">
        <v>6</v>
      </c>
      <c r="X45" s="6">
        <v>3</v>
      </c>
      <c r="Y45" s="6">
        <v>3</v>
      </c>
      <c r="Z45" s="34">
        <f t="shared" si="3"/>
        <v>18</v>
      </c>
      <c r="AA45" s="6">
        <v>35</v>
      </c>
      <c r="AB45" s="6">
        <v>34</v>
      </c>
      <c r="AC45" s="6">
        <v>12</v>
      </c>
      <c r="AD45" s="6">
        <v>32</v>
      </c>
      <c r="AE45" s="6">
        <v>14</v>
      </c>
      <c r="AF45" s="6">
        <v>77</v>
      </c>
      <c r="AG45" s="34">
        <f t="shared" si="4"/>
        <v>204</v>
      </c>
      <c r="AH45" s="6">
        <v>3</v>
      </c>
      <c r="AI45" s="6">
        <v>7</v>
      </c>
      <c r="AJ45" s="6">
        <v>9</v>
      </c>
      <c r="AK45" s="6">
        <v>3</v>
      </c>
      <c r="AL45" s="6">
        <v>3</v>
      </c>
      <c r="AM45" s="34">
        <f t="shared" si="5"/>
        <v>25</v>
      </c>
      <c r="AN45" s="6">
        <v>39</v>
      </c>
      <c r="AO45" s="6">
        <v>13</v>
      </c>
      <c r="AP45" s="6">
        <v>107</v>
      </c>
      <c r="AQ45" s="6">
        <v>4145</v>
      </c>
      <c r="AR45" s="6">
        <v>104</v>
      </c>
      <c r="AS45" s="34">
        <f t="shared" si="6"/>
        <v>4408</v>
      </c>
      <c r="AT45" s="6">
        <v>229</v>
      </c>
      <c r="AU45" s="6">
        <v>87</v>
      </c>
      <c r="AV45" s="6">
        <v>24</v>
      </c>
      <c r="AW45" s="6">
        <v>32</v>
      </c>
      <c r="AX45" s="6">
        <v>13</v>
      </c>
      <c r="AY45" s="6">
        <v>22</v>
      </c>
      <c r="AZ45" s="6">
        <v>26</v>
      </c>
      <c r="BA45" s="6">
        <v>32</v>
      </c>
      <c r="BB45" s="6">
        <v>19</v>
      </c>
      <c r="BC45" s="6">
        <v>0</v>
      </c>
      <c r="BD45" s="34">
        <f>SUM(H45,N45,T45,Z45,AG45,AM45,AS45,AT45,AU45,AV45,AW45,AX45,AY45,AZ45,BA45,BB45,BC45)</f>
        <v>5177</v>
      </c>
      <c r="BE45" s="83" t="s">
        <v>24</v>
      </c>
      <c r="BF45" s="74">
        <v>27</v>
      </c>
    </row>
    <row r="46" spans="2:58" ht="12.75">
      <c r="B46" s="37" t="s">
        <v>155</v>
      </c>
      <c r="C46" s="6">
        <v>13</v>
      </c>
      <c r="D46" s="6">
        <v>8</v>
      </c>
      <c r="E46" s="6">
        <v>9</v>
      </c>
      <c r="F46" s="6">
        <v>9</v>
      </c>
      <c r="G46" s="6">
        <v>7</v>
      </c>
      <c r="H46" s="34">
        <f t="shared" si="0"/>
        <v>46</v>
      </c>
      <c r="I46" s="6">
        <v>3</v>
      </c>
      <c r="J46" s="6">
        <v>12</v>
      </c>
      <c r="K46" s="6">
        <v>9</v>
      </c>
      <c r="L46" s="6">
        <v>6</v>
      </c>
      <c r="M46" s="6">
        <v>25</v>
      </c>
      <c r="N46" s="34">
        <f t="shared" si="1"/>
        <v>55</v>
      </c>
      <c r="O46" s="6">
        <v>6</v>
      </c>
      <c r="P46" s="6">
        <v>0</v>
      </c>
      <c r="Q46" s="6">
        <v>9</v>
      </c>
      <c r="R46" s="6">
        <v>0</v>
      </c>
      <c r="S46" s="6">
        <v>6</v>
      </c>
      <c r="T46" s="34">
        <f t="shared" si="2"/>
        <v>21</v>
      </c>
      <c r="U46" s="44" t="s">
        <v>24</v>
      </c>
      <c r="V46" s="6">
        <v>0</v>
      </c>
      <c r="W46" s="6">
        <v>14</v>
      </c>
      <c r="X46" s="6">
        <v>10</v>
      </c>
      <c r="Y46" s="6">
        <v>3</v>
      </c>
      <c r="Z46" s="34">
        <f t="shared" si="3"/>
        <v>27</v>
      </c>
      <c r="AA46" s="6">
        <v>6</v>
      </c>
      <c r="AB46" s="6">
        <v>7</v>
      </c>
      <c r="AC46" s="6">
        <v>3</v>
      </c>
      <c r="AD46" s="6">
        <v>16</v>
      </c>
      <c r="AE46" s="6">
        <v>9</v>
      </c>
      <c r="AF46" s="6">
        <v>0</v>
      </c>
      <c r="AG46" s="34">
        <f t="shared" si="4"/>
        <v>41</v>
      </c>
      <c r="AH46" s="6">
        <v>3</v>
      </c>
      <c r="AI46" s="6">
        <v>8</v>
      </c>
      <c r="AJ46" s="6">
        <v>24</v>
      </c>
      <c r="AK46" s="6">
        <v>3</v>
      </c>
      <c r="AL46" s="6">
        <v>6</v>
      </c>
      <c r="AM46" s="34">
        <f t="shared" si="5"/>
        <v>44</v>
      </c>
      <c r="AN46" s="6">
        <v>36</v>
      </c>
      <c r="AO46" s="6">
        <v>69</v>
      </c>
      <c r="AP46" s="6">
        <v>220</v>
      </c>
      <c r="AQ46" s="6">
        <v>66</v>
      </c>
      <c r="AR46" s="6">
        <v>8098</v>
      </c>
      <c r="AS46" s="34">
        <f t="shared" si="6"/>
        <v>8489</v>
      </c>
      <c r="AT46" s="6">
        <v>523</v>
      </c>
      <c r="AU46" s="6">
        <v>234</v>
      </c>
      <c r="AV46" s="6">
        <v>97</v>
      </c>
      <c r="AW46" s="6">
        <v>135</v>
      </c>
      <c r="AX46" s="6">
        <v>62</v>
      </c>
      <c r="AY46" s="6">
        <v>59</v>
      </c>
      <c r="AZ46" s="6">
        <v>59</v>
      </c>
      <c r="BA46" s="6">
        <v>71</v>
      </c>
      <c r="BB46" s="6">
        <v>50</v>
      </c>
      <c r="BC46" s="6">
        <v>43</v>
      </c>
      <c r="BD46" s="34">
        <f>SUM(H46,N46,T46,Z46,AG46,AM46,AS46,AT46,AU46,AV46,AW46,AX46,AY46,AZ46,BA46,BB46,BC46)</f>
        <v>10056</v>
      </c>
      <c r="BE46" s="74">
        <v>7</v>
      </c>
      <c r="BF46" s="74">
        <v>75</v>
      </c>
    </row>
    <row r="47" spans="2:58" ht="12.75">
      <c r="B47" s="43" t="s">
        <v>156</v>
      </c>
      <c r="C47" s="34">
        <f>SUM(C42:C46)</f>
        <v>89</v>
      </c>
      <c r="D47" s="34">
        <f aca="true" t="shared" si="14" ref="D47:BF47">SUM(D42:D46)</f>
        <v>84</v>
      </c>
      <c r="E47" s="34">
        <f t="shared" si="14"/>
        <v>93</v>
      </c>
      <c r="F47" s="34">
        <f t="shared" si="14"/>
        <v>98</v>
      </c>
      <c r="G47" s="34">
        <f t="shared" si="14"/>
        <v>31</v>
      </c>
      <c r="H47" s="34">
        <f t="shared" si="14"/>
        <v>395</v>
      </c>
      <c r="I47" s="34">
        <f t="shared" si="14"/>
        <v>18</v>
      </c>
      <c r="J47" s="34">
        <f t="shared" si="14"/>
        <v>77</v>
      </c>
      <c r="K47" s="34">
        <f t="shared" si="14"/>
        <v>48</v>
      </c>
      <c r="L47" s="34">
        <f t="shared" si="14"/>
        <v>12</v>
      </c>
      <c r="M47" s="34">
        <f t="shared" si="14"/>
        <v>64</v>
      </c>
      <c r="N47" s="34">
        <f t="shared" si="14"/>
        <v>219</v>
      </c>
      <c r="O47" s="34">
        <f t="shared" si="14"/>
        <v>18</v>
      </c>
      <c r="P47" s="34">
        <f t="shared" si="14"/>
        <v>9</v>
      </c>
      <c r="Q47" s="34">
        <f t="shared" si="14"/>
        <v>39</v>
      </c>
      <c r="R47" s="34">
        <f t="shared" si="14"/>
        <v>23</v>
      </c>
      <c r="S47" s="34">
        <f t="shared" si="14"/>
        <v>27</v>
      </c>
      <c r="T47" s="34">
        <f t="shared" si="14"/>
        <v>116</v>
      </c>
      <c r="U47" s="34">
        <f t="shared" si="14"/>
        <v>0</v>
      </c>
      <c r="V47" s="34">
        <f t="shared" si="14"/>
        <v>24</v>
      </c>
      <c r="W47" s="34">
        <f t="shared" si="14"/>
        <v>26</v>
      </c>
      <c r="X47" s="34">
        <f t="shared" si="14"/>
        <v>45</v>
      </c>
      <c r="Y47" s="34">
        <f t="shared" si="14"/>
        <v>17</v>
      </c>
      <c r="Z47" s="34">
        <f t="shared" si="14"/>
        <v>112</v>
      </c>
      <c r="AA47" s="34">
        <f t="shared" si="14"/>
        <v>63</v>
      </c>
      <c r="AB47" s="34">
        <f t="shared" si="14"/>
        <v>67</v>
      </c>
      <c r="AC47" s="34">
        <f t="shared" si="14"/>
        <v>31</v>
      </c>
      <c r="AD47" s="34">
        <f t="shared" si="14"/>
        <v>99</v>
      </c>
      <c r="AE47" s="34">
        <f t="shared" si="14"/>
        <v>79</v>
      </c>
      <c r="AF47" s="34">
        <f t="shared" si="14"/>
        <v>189</v>
      </c>
      <c r="AG47" s="34">
        <f t="shared" si="14"/>
        <v>528</v>
      </c>
      <c r="AH47" s="34">
        <f t="shared" si="14"/>
        <v>22</v>
      </c>
      <c r="AI47" s="34">
        <f t="shared" si="14"/>
        <v>53</v>
      </c>
      <c r="AJ47" s="34">
        <f t="shared" si="14"/>
        <v>98</v>
      </c>
      <c r="AK47" s="34">
        <f t="shared" si="14"/>
        <v>19</v>
      </c>
      <c r="AL47" s="34">
        <f t="shared" si="14"/>
        <v>47</v>
      </c>
      <c r="AM47" s="34">
        <f t="shared" si="14"/>
        <v>239</v>
      </c>
      <c r="AN47" s="34">
        <f t="shared" si="14"/>
        <v>2147</v>
      </c>
      <c r="AO47" s="34">
        <f t="shared" si="14"/>
        <v>4590</v>
      </c>
      <c r="AP47" s="34">
        <f t="shared" si="14"/>
        <v>4360</v>
      </c>
      <c r="AQ47" s="34">
        <f t="shared" si="14"/>
        <v>4302</v>
      </c>
      <c r="AR47" s="34">
        <f t="shared" si="14"/>
        <v>8661</v>
      </c>
      <c r="AS47" s="34">
        <f t="shared" si="14"/>
        <v>24060</v>
      </c>
      <c r="AT47" s="34">
        <f t="shared" si="14"/>
        <v>896</v>
      </c>
      <c r="AU47" s="34">
        <f t="shared" si="14"/>
        <v>655</v>
      </c>
      <c r="AV47" s="34">
        <f t="shared" si="14"/>
        <v>340</v>
      </c>
      <c r="AW47" s="34">
        <f t="shared" si="14"/>
        <v>319</v>
      </c>
      <c r="AX47" s="34">
        <f t="shared" si="14"/>
        <v>164</v>
      </c>
      <c r="AY47" s="34">
        <f t="shared" si="14"/>
        <v>237</v>
      </c>
      <c r="AZ47" s="34">
        <f t="shared" si="14"/>
        <v>263</v>
      </c>
      <c r="BA47" s="34">
        <f t="shared" si="14"/>
        <v>311</v>
      </c>
      <c r="BB47" s="34">
        <f t="shared" si="14"/>
        <v>163</v>
      </c>
      <c r="BC47" s="34">
        <f t="shared" si="14"/>
        <v>76</v>
      </c>
      <c r="BD47" s="34">
        <f t="shared" si="14"/>
        <v>29093</v>
      </c>
      <c r="BE47" s="34">
        <f t="shared" si="14"/>
        <v>19</v>
      </c>
      <c r="BF47" s="34">
        <f t="shared" si="14"/>
        <v>219</v>
      </c>
    </row>
    <row r="48" spans="2:58" ht="12.75">
      <c r="B48" s="37" t="s">
        <v>157</v>
      </c>
      <c r="C48" s="6">
        <v>12</v>
      </c>
      <c r="D48" s="6">
        <v>12</v>
      </c>
      <c r="E48" s="6">
        <v>0</v>
      </c>
      <c r="F48" s="6">
        <v>15</v>
      </c>
      <c r="G48" s="6">
        <v>10</v>
      </c>
      <c r="H48" s="34">
        <f t="shared" si="0"/>
        <v>49</v>
      </c>
      <c r="I48" s="6">
        <v>18</v>
      </c>
      <c r="J48" s="6">
        <v>27</v>
      </c>
      <c r="K48" s="6">
        <v>34</v>
      </c>
      <c r="L48" s="6">
        <v>11</v>
      </c>
      <c r="M48" s="6">
        <v>30</v>
      </c>
      <c r="N48" s="34">
        <f t="shared" si="1"/>
        <v>120</v>
      </c>
      <c r="O48" s="6">
        <v>18</v>
      </c>
      <c r="P48" s="6">
        <v>3</v>
      </c>
      <c r="Q48" s="6">
        <v>3</v>
      </c>
      <c r="R48" s="6">
        <v>9</v>
      </c>
      <c r="S48" s="6">
        <v>19</v>
      </c>
      <c r="T48" s="34">
        <f t="shared" si="2"/>
        <v>52</v>
      </c>
      <c r="U48" s="6">
        <v>0</v>
      </c>
      <c r="V48" s="6">
        <v>6</v>
      </c>
      <c r="W48" s="6">
        <v>3</v>
      </c>
      <c r="X48" s="6">
        <v>10</v>
      </c>
      <c r="Y48" s="6">
        <v>0</v>
      </c>
      <c r="Z48" s="34">
        <f t="shared" si="3"/>
        <v>19</v>
      </c>
      <c r="AA48" s="6">
        <v>28</v>
      </c>
      <c r="AB48" s="6">
        <v>17</v>
      </c>
      <c r="AC48" s="6">
        <v>0</v>
      </c>
      <c r="AD48" s="6">
        <v>4</v>
      </c>
      <c r="AE48" s="6">
        <v>13</v>
      </c>
      <c r="AF48" s="6">
        <v>11</v>
      </c>
      <c r="AG48" s="34">
        <f t="shared" si="4"/>
        <v>73</v>
      </c>
      <c r="AH48" s="6">
        <v>13</v>
      </c>
      <c r="AI48" s="6">
        <v>14</v>
      </c>
      <c r="AJ48" s="6">
        <v>6</v>
      </c>
      <c r="AK48" s="6">
        <v>0</v>
      </c>
      <c r="AL48" s="6">
        <v>6</v>
      </c>
      <c r="AM48" s="34">
        <f t="shared" si="5"/>
        <v>39</v>
      </c>
      <c r="AN48" s="6">
        <v>18</v>
      </c>
      <c r="AO48" s="6">
        <v>12</v>
      </c>
      <c r="AP48" s="6">
        <v>110</v>
      </c>
      <c r="AQ48" s="6">
        <v>148</v>
      </c>
      <c r="AR48" s="6">
        <v>442</v>
      </c>
      <c r="AS48" s="34">
        <f t="shared" si="6"/>
        <v>730</v>
      </c>
      <c r="AT48" s="6">
        <v>34632</v>
      </c>
      <c r="AU48" s="6">
        <v>1495</v>
      </c>
      <c r="AV48" s="6">
        <v>436</v>
      </c>
      <c r="AW48" s="6">
        <v>320</v>
      </c>
      <c r="AX48" s="6">
        <v>185</v>
      </c>
      <c r="AY48" s="6">
        <v>260</v>
      </c>
      <c r="AZ48" s="6">
        <v>214</v>
      </c>
      <c r="BA48" s="6">
        <v>405</v>
      </c>
      <c r="BB48" s="6">
        <v>202</v>
      </c>
      <c r="BC48" s="6">
        <v>130</v>
      </c>
      <c r="BD48" s="34">
        <f aca="true" t="shared" si="15" ref="BD48:BD62">SUM(H48,N48,T48,Z48,AG48,AM48,AS48,AT48,AU48,AV48,AW48,AX48,AY48,AZ48,BA48,BB48,BC48)</f>
        <v>39361</v>
      </c>
      <c r="BE48" s="74">
        <v>21</v>
      </c>
      <c r="BF48" s="74">
        <v>308</v>
      </c>
    </row>
    <row r="49" spans="2:58" ht="12.75">
      <c r="B49" s="37" t="s">
        <v>158</v>
      </c>
      <c r="C49" s="6">
        <v>32</v>
      </c>
      <c r="D49" s="6">
        <v>23</v>
      </c>
      <c r="E49" s="6">
        <v>6</v>
      </c>
      <c r="F49" s="6">
        <v>43</v>
      </c>
      <c r="G49" s="6">
        <v>18</v>
      </c>
      <c r="H49" s="34">
        <f t="shared" si="0"/>
        <v>122</v>
      </c>
      <c r="I49" s="6">
        <v>30</v>
      </c>
      <c r="J49" s="6">
        <v>99</v>
      </c>
      <c r="K49" s="6">
        <v>64</v>
      </c>
      <c r="L49" s="6">
        <v>24</v>
      </c>
      <c r="M49" s="6">
        <v>74</v>
      </c>
      <c r="N49" s="34">
        <f t="shared" si="1"/>
        <v>291</v>
      </c>
      <c r="O49" s="6">
        <v>55</v>
      </c>
      <c r="P49" s="6">
        <v>6</v>
      </c>
      <c r="Q49" s="6">
        <v>31</v>
      </c>
      <c r="R49" s="6">
        <v>25</v>
      </c>
      <c r="S49" s="6">
        <v>26</v>
      </c>
      <c r="T49" s="34">
        <f t="shared" si="2"/>
        <v>143</v>
      </c>
      <c r="U49" s="6">
        <v>0</v>
      </c>
      <c r="V49" s="6">
        <v>15</v>
      </c>
      <c r="W49" s="6">
        <v>13</v>
      </c>
      <c r="X49" s="6">
        <v>44</v>
      </c>
      <c r="Y49" s="6">
        <v>15</v>
      </c>
      <c r="Z49" s="34">
        <f t="shared" si="3"/>
        <v>87</v>
      </c>
      <c r="AA49" s="6">
        <v>31</v>
      </c>
      <c r="AB49" s="6">
        <v>35</v>
      </c>
      <c r="AC49" s="6">
        <v>36</v>
      </c>
      <c r="AD49" s="6">
        <v>15</v>
      </c>
      <c r="AE49" s="6">
        <v>36</v>
      </c>
      <c r="AF49" s="6">
        <v>32</v>
      </c>
      <c r="AG49" s="34">
        <f t="shared" si="4"/>
        <v>185</v>
      </c>
      <c r="AH49" s="6">
        <v>54</v>
      </c>
      <c r="AI49" s="6">
        <v>31</v>
      </c>
      <c r="AJ49" s="6">
        <v>54</v>
      </c>
      <c r="AK49" s="6">
        <v>18</v>
      </c>
      <c r="AL49" s="6">
        <v>126</v>
      </c>
      <c r="AM49" s="34">
        <f t="shared" si="5"/>
        <v>283</v>
      </c>
      <c r="AN49" s="6">
        <v>57</v>
      </c>
      <c r="AO49" s="6">
        <v>93</v>
      </c>
      <c r="AP49" s="6">
        <v>126</v>
      </c>
      <c r="AQ49" s="6">
        <v>49</v>
      </c>
      <c r="AR49" s="6">
        <v>271</v>
      </c>
      <c r="AS49" s="34">
        <f t="shared" si="6"/>
        <v>596</v>
      </c>
      <c r="AT49" s="6">
        <v>1214</v>
      </c>
      <c r="AU49" s="6">
        <v>278354</v>
      </c>
      <c r="AV49" s="6">
        <v>6043</v>
      </c>
      <c r="AW49" s="6">
        <v>7180</v>
      </c>
      <c r="AX49" s="6">
        <v>2478</v>
      </c>
      <c r="AY49" s="6">
        <v>2806</v>
      </c>
      <c r="AZ49" s="6">
        <v>2497</v>
      </c>
      <c r="BA49" s="6">
        <v>3840</v>
      </c>
      <c r="BB49" s="6">
        <v>2861</v>
      </c>
      <c r="BC49" s="6">
        <v>1165</v>
      </c>
      <c r="BD49" s="34">
        <f t="shared" si="15"/>
        <v>310145</v>
      </c>
      <c r="BE49" s="74">
        <v>365</v>
      </c>
      <c r="BF49" s="74">
        <v>2678</v>
      </c>
    </row>
    <row r="50" spans="2:58" ht="12.75">
      <c r="B50" s="37" t="s">
        <v>159</v>
      </c>
      <c r="C50" s="6">
        <v>18</v>
      </c>
      <c r="D50" s="6">
        <v>12</v>
      </c>
      <c r="E50" s="6">
        <v>9</v>
      </c>
      <c r="F50" s="6">
        <v>30</v>
      </c>
      <c r="G50" s="6">
        <v>8</v>
      </c>
      <c r="H50" s="34">
        <f t="shared" si="0"/>
        <v>77</v>
      </c>
      <c r="I50" s="6">
        <v>31</v>
      </c>
      <c r="J50" s="6">
        <v>33</v>
      </c>
      <c r="K50" s="6">
        <v>78</v>
      </c>
      <c r="L50" s="6">
        <v>62</v>
      </c>
      <c r="M50" s="6">
        <v>43</v>
      </c>
      <c r="N50" s="34">
        <f t="shared" si="1"/>
        <v>247</v>
      </c>
      <c r="O50" s="6">
        <v>49</v>
      </c>
      <c r="P50" s="6">
        <v>5</v>
      </c>
      <c r="Q50" s="6">
        <v>24</v>
      </c>
      <c r="R50" s="6">
        <v>14</v>
      </c>
      <c r="S50" s="6">
        <v>31</v>
      </c>
      <c r="T50" s="34">
        <f t="shared" si="2"/>
        <v>123</v>
      </c>
      <c r="U50" s="6">
        <v>14</v>
      </c>
      <c r="V50" s="6">
        <v>4</v>
      </c>
      <c r="W50" s="6">
        <v>9</v>
      </c>
      <c r="X50" s="6">
        <v>25</v>
      </c>
      <c r="Y50" s="6">
        <v>19</v>
      </c>
      <c r="Z50" s="34">
        <f t="shared" si="3"/>
        <v>71</v>
      </c>
      <c r="AA50" s="6">
        <v>31</v>
      </c>
      <c r="AB50" s="6">
        <v>31</v>
      </c>
      <c r="AC50" s="6">
        <v>20</v>
      </c>
      <c r="AD50" s="6">
        <v>23</v>
      </c>
      <c r="AE50" s="6">
        <v>21</v>
      </c>
      <c r="AF50" s="6">
        <v>32</v>
      </c>
      <c r="AG50" s="34">
        <f t="shared" si="4"/>
        <v>158</v>
      </c>
      <c r="AH50" s="6">
        <v>45</v>
      </c>
      <c r="AI50" s="6">
        <v>71</v>
      </c>
      <c r="AJ50" s="6">
        <v>136</v>
      </c>
      <c r="AK50" s="6">
        <v>24</v>
      </c>
      <c r="AL50" s="6">
        <v>72</v>
      </c>
      <c r="AM50" s="34">
        <f t="shared" si="5"/>
        <v>348</v>
      </c>
      <c r="AN50" s="6">
        <v>43</v>
      </c>
      <c r="AO50" s="6">
        <v>62</v>
      </c>
      <c r="AP50" s="6">
        <v>96</v>
      </c>
      <c r="AQ50" s="6">
        <v>26</v>
      </c>
      <c r="AR50" s="6">
        <v>129</v>
      </c>
      <c r="AS50" s="34">
        <f t="shared" si="6"/>
        <v>356</v>
      </c>
      <c r="AT50" s="6">
        <v>362</v>
      </c>
      <c r="AU50" s="6">
        <v>7009</v>
      </c>
      <c r="AV50" s="6">
        <v>355207</v>
      </c>
      <c r="AW50" s="6">
        <v>4326</v>
      </c>
      <c r="AX50" s="6">
        <v>4487</v>
      </c>
      <c r="AY50" s="6">
        <v>2586</v>
      </c>
      <c r="AZ50" s="6">
        <v>3081</v>
      </c>
      <c r="BA50" s="6">
        <v>4319</v>
      </c>
      <c r="BB50" s="6">
        <v>3629</v>
      </c>
      <c r="BC50" s="6">
        <v>5128</v>
      </c>
      <c r="BD50" s="34">
        <f t="shared" si="15"/>
        <v>391514</v>
      </c>
      <c r="BE50" s="74">
        <v>502</v>
      </c>
      <c r="BF50" s="74">
        <v>3133</v>
      </c>
    </row>
    <row r="51" spans="2:58" ht="12.75">
      <c r="B51" s="37" t="s">
        <v>160</v>
      </c>
      <c r="C51" s="6">
        <v>7</v>
      </c>
      <c r="D51" s="6">
        <v>10</v>
      </c>
      <c r="E51" s="6">
        <v>6</v>
      </c>
      <c r="F51" s="6">
        <v>13</v>
      </c>
      <c r="G51" s="6">
        <v>6</v>
      </c>
      <c r="H51" s="34">
        <f t="shared" si="0"/>
        <v>42</v>
      </c>
      <c r="I51" s="6">
        <v>15</v>
      </c>
      <c r="J51" s="6">
        <v>21</v>
      </c>
      <c r="K51" s="6">
        <v>22</v>
      </c>
      <c r="L51" s="6">
        <v>13</v>
      </c>
      <c r="M51" s="6">
        <v>28</v>
      </c>
      <c r="N51" s="34">
        <f t="shared" si="1"/>
        <v>99</v>
      </c>
      <c r="O51" s="6">
        <v>29</v>
      </c>
      <c r="P51" s="6">
        <v>6</v>
      </c>
      <c r="Q51" s="6">
        <v>3</v>
      </c>
      <c r="R51" s="6">
        <v>26</v>
      </c>
      <c r="S51" s="6">
        <v>28</v>
      </c>
      <c r="T51" s="34">
        <f t="shared" si="2"/>
        <v>92</v>
      </c>
      <c r="U51" s="6">
        <v>7</v>
      </c>
      <c r="V51" s="6">
        <v>12</v>
      </c>
      <c r="W51" s="6">
        <v>26</v>
      </c>
      <c r="X51" s="6">
        <v>37</v>
      </c>
      <c r="Y51" s="6">
        <v>6</v>
      </c>
      <c r="Z51" s="34">
        <f t="shared" si="3"/>
        <v>88</v>
      </c>
      <c r="AA51" s="6">
        <v>10</v>
      </c>
      <c r="AB51" s="6">
        <v>6</v>
      </c>
      <c r="AC51" s="6">
        <v>9</v>
      </c>
      <c r="AD51" s="6">
        <v>0</v>
      </c>
      <c r="AE51" s="6">
        <v>14</v>
      </c>
      <c r="AF51" s="6">
        <v>8</v>
      </c>
      <c r="AG51" s="34">
        <f t="shared" si="4"/>
        <v>47</v>
      </c>
      <c r="AH51" s="6">
        <v>18</v>
      </c>
      <c r="AI51" s="6">
        <v>26</v>
      </c>
      <c r="AJ51" s="6">
        <v>66</v>
      </c>
      <c r="AK51" s="6">
        <v>13</v>
      </c>
      <c r="AL51" s="6">
        <v>85</v>
      </c>
      <c r="AM51" s="34">
        <f t="shared" si="5"/>
        <v>208</v>
      </c>
      <c r="AN51" s="6">
        <v>21</v>
      </c>
      <c r="AO51" s="6">
        <v>18</v>
      </c>
      <c r="AP51" s="6">
        <v>48</v>
      </c>
      <c r="AQ51" s="6">
        <v>35</v>
      </c>
      <c r="AR51" s="6">
        <v>78</v>
      </c>
      <c r="AS51" s="34">
        <f t="shared" si="6"/>
        <v>200</v>
      </c>
      <c r="AT51" s="6">
        <v>227</v>
      </c>
      <c r="AU51" s="6">
        <v>6590</v>
      </c>
      <c r="AV51" s="6">
        <v>3547</v>
      </c>
      <c r="AW51" s="6">
        <v>216001</v>
      </c>
      <c r="AX51" s="6">
        <v>5312</v>
      </c>
      <c r="AY51" s="6">
        <v>5369</v>
      </c>
      <c r="AZ51" s="6">
        <v>2502</v>
      </c>
      <c r="BA51" s="6">
        <v>4964</v>
      </c>
      <c r="BB51" s="6">
        <v>3767</v>
      </c>
      <c r="BC51" s="6">
        <v>1384</v>
      </c>
      <c r="BD51" s="34">
        <f t="shared" si="15"/>
        <v>250439</v>
      </c>
      <c r="BE51" s="74">
        <v>222</v>
      </c>
      <c r="BF51" s="74">
        <v>1502</v>
      </c>
    </row>
    <row r="52" spans="2:58" ht="12.75">
      <c r="B52" s="37" t="s">
        <v>161</v>
      </c>
      <c r="C52" s="6">
        <v>6</v>
      </c>
      <c r="D52" s="6">
        <v>21</v>
      </c>
      <c r="E52" s="6">
        <v>5</v>
      </c>
      <c r="F52" s="6">
        <v>27</v>
      </c>
      <c r="G52" s="6">
        <v>25</v>
      </c>
      <c r="H52" s="34">
        <f t="shared" si="0"/>
        <v>84</v>
      </c>
      <c r="I52" s="6">
        <v>9</v>
      </c>
      <c r="J52" s="6">
        <v>16</v>
      </c>
      <c r="K52" s="6">
        <v>39</v>
      </c>
      <c r="L52" s="6">
        <v>9</v>
      </c>
      <c r="M52" s="6">
        <v>42</v>
      </c>
      <c r="N52" s="34">
        <f t="shared" si="1"/>
        <v>115</v>
      </c>
      <c r="O52" s="6">
        <v>29</v>
      </c>
      <c r="P52" s="6">
        <v>3</v>
      </c>
      <c r="Q52" s="6">
        <v>34</v>
      </c>
      <c r="R52" s="6">
        <v>6</v>
      </c>
      <c r="S52" s="6">
        <v>7</v>
      </c>
      <c r="T52" s="34">
        <f t="shared" si="2"/>
        <v>79</v>
      </c>
      <c r="U52" s="6">
        <v>0</v>
      </c>
      <c r="V52" s="6">
        <v>0</v>
      </c>
      <c r="W52" s="6">
        <v>10</v>
      </c>
      <c r="X52" s="6">
        <v>8</v>
      </c>
      <c r="Y52" s="6">
        <v>7</v>
      </c>
      <c r="Z52" s="34">
        <f t="shared" si="3"/>
        <v>25</v>
      </c>
      <c r="AA52" s="6">
        <v>3</v>
      </c>
      <c r="AB52" s="6">
        <v>3</v>
      </c>
      <c r="AC52" s="6">
        <v>13</v>
      </c>
      <c r="AD52" s="6">
        <v>0</v>
      </c>
      <c r="AE52" s="6">
        <v>6</v>
      </c>
      <c r="AF52" s="6">
        <v>25</v>
      </c>
      <c r="AG52" s="34">
        <f t="shared" si="4"/>
        <v>50</v>
      </c>
      <c r="AH52" s="6">
        <v>47</v>
      </c>
      <c r="AI52" s="6">
        <v>47</v>
      </c>
      <c r="AJ52" s="6">
        <v>28</v>
      </c>
      <c r="AK52" s="6">
        <v>13</v>
      </c>
      <c r="AL52" s="6">
        <v>139</v>
      </c>
      <c r="AM52" s="34">
        <f t="shared" si="5"/>
        <v>274</v>
      </c>
      <c r="AN52" s="6">
        <v>18</v>
      </c>
      <c r="AO52" s="6">
        <v>8</v>
      </c>
      <c r="AP52" s="6">
        <v>73</v>
      </c>
      <c r="AQ52" s="6">
        <v>21</v>
      </c>
      <c r="AR52" s="6">
        <v>45</v>
      </c>
      <c r="AS52" s="34">
        <f t="shared" si="6"/>
        <v>165</v>
      </c>
      <c r="AT52" s="6">
        <v>227</v>
      </c>
      <c r="AU52" s="6">
        <v>2704</v>
      </c>
      <c r="AV52" s="6">
        <v>4319</v>
      </c>
      <c r="AW52" s="6">
        <v>6520</v>
      </c>
      <c r="AX52" s="6">
        <v>258738</v>
      </c>
      <c r="AY52" s="6">
        <v>2792</v>
      </c>
      <c r="AZ52" s="6">
        <v>2744</v>
      </c>
      <c r="BA52" s="6">
        <v>4956</v>
      </c>
      <c r="BB52" s="6">
        <v>7013</v>
      </c>
      <c r="BC52" s="6">
        <v>4099</v>
      </c>
      <c r="BD52" s="34">
        <f t="shared" si="15"/>
        <v>294904</v>
      </c>
      <c r="BE52" s="74">
        <v>351</v>
      </c>
      <c r="BF52" s="74">
        <v>1635</v>
      </c>
    </row>
    <row r="53" spans="2:58" ht="12.75">
      <c r="B53" s="37" t="s">
        <v>162</v>
      </c>
      <c r="C53" s="6">
        <v>29</v>
      </c>
      <c r="D53" s="6">
        <v>26</v>
      </c>
      <c r="E53" s="6">
        <v>4</v>
      </c>
      <c r="F53" s="6">
        <v>21</v>
      </c>
      <c r="G53" s="6">
        <v>3</v>
      </c>
      <c r="H53" s="34">
        <f t="shared" si="0"/>
        <v>83</v>
      </c>
      <c r="I53" s="6">
        <v>9</v>
      </c>
      <c r="J53" s="6">
        <v>23</v>
      </c>
      <c r="K53" s="6">
        <v>12</v>
      </c>
      <c r="L53" s="6">
        <v>27</v>
      </c>
      <c r="M53" s="6">
        <v>16</v>
      </c>
      <c r="N53" s="34">
        <f t="shared" si="1"/>
        <v>87</v>
      </c>
      <c r="O53" s="6">
        <v>31</v>
      </c>
      <c r="P53" s="6">
        <v>3</v>
      </c>
      <c r="Q53" s="6">
        <v>15</v>
      </c>
      <c r="R53" s="6">
        <v>3</v>
      </c>
      <c r="S53" s="6">
        <v>13</v>
      </c>
      <c r="T53" s="34">
        <f t="shared" si="2"/>
        <v>65</v>
      </c>
      <c r="U53" s="6">
        <v>0</v>
      </c>
      <c r="V53" s="6">
        <v>0</v>
      </c>
      <c r="W53" s="6">
        <v>3</v>
      </c>
      <c r="X53" s="6">
        <v>17</v>
      </c>
      <c r="Y53" s="6">
        <v>10</v>
      </c>
      <c r="Z53" s="34">
        <f t="shared" si="3"/>
        <v>30</v>
      </c>
      <c r="AA53" s="6">
        <v>12</v>
      </c>
      <c r="AB53" s="6">
        <v>26</v>
      </c>
      <c r="AC53" s="6">
        <v>6</v>
      </c>
      <c r="AD53" s="6">
        <v>7</v>
      </c>
      <c r="AE53" s="6">
        <v>18</v>
      </c>
      <c r="AF53" s="6">
        <v>38</v>
      </c>
      <c r="AG53" s="34">
        <f t="shared" si="4"/>
        <v>107</v>
      </c>
      <c r="AH53" s="6">
        <v>28</v>
      </c>
      <c r="AI53" s="6">
        <v>64</v>
      </c>
      <c r="AJ53" s="6">
        <v>67</v>
      </c>
      <c r="AK53" s="6">
        <v>21</v>
      </c>
      <c r="AL53" s="6">
        <v>98</v>
      </c>
      <c r="AM53" s="34">
        <f t="shared" si="5"/>
        <v>278</v>
      </c>
      <c r="AN53" s="6">
        <v>26</v>
      </c>
      <c r="AO53" s="6">
        <v>34</v>
      </c>
      <c r="AP53" s="6">
        <v>71</v>
      </c>
      <c r="AQ53" s="6">
        <v>33</v>
      </c>
      <c r="AR53" s="6">
        <v>96</v>
      </c>
      <c r="AS53" s="34">
        <f t="shared" si="6"/>
        <v>260</v>
      </c>
      <c r="AT53" s="6">
        <v>296</v>
      </c>
      <c r="AU53" s="6">
        <v>4155</v>
      </c>
      <c r="AV53" s="6">
        <v>3050</v>
      </c>
      <c r="AW53" s="6">
        <v>8999</v>
      </c>
      <c r="AX53" s="6">
        <v>3293</v>
      </c>
      <c r="AY53" s="6">
        <v>260586</v>
      </c>
      <c r="AZ53" s="6">
        <v>9474</v>
      </c>
      <c r="BA53" s="6">
        <v>12169</v>
      </c>
      <c r="BB53" s="6">
        <v>6731</v>
      </c>
      <c r="BC53" s="6">
        <v>1739</v>
      </c>
      <c r="BD53" s="34">
        <f t="shared" si="15"/>
        <v>311402</v>
      </c>
      <c r="BE53" s="74">
        <v>799</v>
      </c>
      <c r="BF53" s="74">
        <v>2383</v>
      </c>
    </row>
    <row r="54" spans="2:58" ht="12.75">
      <c r="B54" s="37" t="s">
        <v>163</v>
      </c>
      <c r="C54" s="6">
        <v>21</v>
      </c>
      <c r="D54" s="6">
        <v>10</v>
      </c>
      <c r="E54" s="6">
        <v>4</v>
      </c>
      <c r="F54" s="6">
        <v>47</v>
      </c>
      <c r="G54" s="6">
        <v>6</v>
      </c>
      <c r="H54" s="34">
        <f t="shared" si="0"/>
        <v>88</v>
      </c>
      <c r="I54" s="6">
        <v>15</v>
      </c>
      <c r="J54" s="6">
        <v>71</v>
      </c>
      <c r="K54" s="6">
        <v>61</v>
      </c>
      <c r="L54" s="6">
        <v>21</v>
      </c>
      <c r="M54" s="6">
        <v>47</v>
      </c>
      <c r="N54" s="34">
        <f t="shared" si="1"/>
        <v>215</v>
      </c>
      <c r="O54" s="6">
        <v>55</v>
      </c>
      <c r="P54" s="6">
        <v>3</v>
      </c>
      <c r="Q54" s="6">
        <v>38</v>
      </c>
      <c r="R54" s="6">
        <v>15</v>
      </c>
      <c r="S54" s="6">
        <v>24</v>
      </c>
      <c r="T54" s="34">
        <f t="shared" si="2"/>
        <v>135</v>
      </c>
      <c r="U54" s="6">
        <v>0</v>
      </c>
      <c r="V54" s="6">
        <v>12</v>
      </c>
      <c r="W54" s="6">
        <v>15</v>
      </c>
      <c r="X54" s="6">
        <v>15</v>
      </c>
      <c r="Y54" s="6">
        <v>6</v>
      </c>
      <c r="Z54" s="34">
        <f t="shared" si="3"/>
        <v>48</v>
      </c>
      <c r="AA54" s="6">
        <v>15</v>
      </c>
      <c r="AB54" s="6">
        <v>21</v>
      </c>
      <c r="AC54" s="6">
        <v>16</v>
      </c>
      <c r="AD54" s="6">
        <v>30</v>
      </c>
      <c r="AE54" s="6">
        <v>12</v>
      </c>
      <c r="AF54" s="6">
        <v>12</v>
      </c>
      <c r="AG54" s="34">
        <f t="shared" si="4"/>
        <v>106</v>
      </c>
      <c r="AH54" s="6">
        <v>38</v>
      </c>
      <c r="AI54" s="6">
        <v>23</v>
      </c>
      <c r="AJ54" s="6">
        <v>46</v>
      </c>
      <c r="AK54" s="6">
        <v>20</v>
      </c>
      <c r="AL54" s="6">
        <v>92</v>
      </c>
      <c r="AM54" s="34">
        <f t="shared" si="5"/>
        <v>219</v>
      </c>
      <c r="AN54" s="6">
        <v>24</v>
      </c>
      <c r="AO54" s="6">
        <v>31</v>
      </c>
      <c r="AP54" s="6">
        <v>88</v>
      </c>
      <c r="AQ54" s="6">
        <v>35</v>
      </c>
      <c r="AR54" s="6">
        <v>57</v>
      </c>
      <c r="AS54" s="34">
        <f t="shared" si="6"/>
        <v>235</v>
      </c>
      <c r="AT54" s="6">
        <v>388</v>
      </c>
      <c r="AU54" s="6">
        <v>4206</v>
      </c>
      <c r="AV54" s="6">
        <v>4577</v>
      </c>
      <c r="AW54" s="6">
        <v>5590</v>
      </c>
      <c r="AX54" s="6">
        <v>4177</v>
      </c>
      <c r="AY54" s="6">
        <v>32747</v>
      </c>
      <c r="AZ54" s="6">
        <v>342324</v>
      </c>
      <c r="BA54" s="6">
        <v>44939</v>
      </c>
      <c r="BB54" s="6">
        <v>10661</v>
      </c>
      <c r="BC54" s="6">
        <v>2400</v>
      </c>
      <c r="BD54" s="34">
        <f t="shared" si="15"/>
        <v>453055</v>
      </c>
      <c r="BE54" s="74">
        <v>819</v>
      </c>
      <c r="BF54" s="74">
        <v>3339</v>
      </c>
    </row>
    <row r="55" spans="2:58" ht="12.75">
      <c r="B55" s="37" t="s">
        <v>164</v>
      </c>
      <c r="C55" s="6">
        <v>24</v>
      </c>
      <c r="D55" s="6">
        <v>19</v>
      </c>
      <c r="E55" s="6">
        <v>3</v>
      </c>
      <c r="F55" s="6">
        <v>28</v>
      </c>
      <c r="G55" s="6">
        <v>16</v>
      </c>
      <c r="H55" s="34">
        <f t="shared" si="0"/>
        <v>90</v>
      </c>
      <c r="I55" s="6">
        <v>18</v>
      </c>
      <c r="J55" s="6">
        <v>47</v>
      </c>
      <c r="K55" s="6">
        <v>54</v>
      </c>
      <c r="L55" s="6">
        <v>17</v>
      </c>
      <c r="M55" s="6">
        <v>64</v>
      </c>
      <c r="N55" s="34">
        <f t="shared" si="1"/>
        <v>200</v>
      </c>
      <c r="O55" s="6">
        <v>51</v>
      </c>
      <c r="P55" s="6">
        <v>6</v>
      </c>
      <c r="Q55" s="6">
        <v>24</v>
      </c>
      <c r="R55" s="6">
        <v>13</v>
      </c>
      <c r="S55" s="6">
        <v>34</v>
      </c>
      <c r="T55" s="34">
        <f t="shared" si="2"/>
        <v>128</v>
      </c>
      <c r="U55" s="6">
        <v>3</v>
      </c>
      <c r="V55" s="6">
        <v>3</v>
      </c>
      <c r="W55" s="6">
        <v>29</v>
      </c>
      <c r="X55" s="6">
        <v>30</v>
      </c>
      <c r="Y55" s="6">
        <v>18</v>
      </c>
      <c r="Z55" s="34">
        <f t="shared" si="3"/>
        <v>83</v>
      </c>
      <c r="AA55" s="6">
        <v>28</v>
      </c>
      <c r="AB55" s="6">
        <v>25</v>
      </c>
      <c r="AC55" s="6">
        <v>25</v>
      </c>
      <c r="AD55" s="6">
        <v>23</v>
      </c>
      <c r="AE55" s="6">
        <v>44</v>
      </c>
      <c r="AF55" s="6">
        <v>28</v>
      </c>
      <c r="AG55" s="34">
        <f t="shared" si="4"/>
        <v>173</v>
      </c>
      <c r="AH55" s="6">
        <v>69</v>
      </c>
      <c r="AI55" s="6">
        <v>84</v>
      </c>
      <c r="AJ55" s="6">
        <v>122</v>
      </c>
      <c r="AK55" s="6">
        <v>68</v>
      </c>
      <c r="AL55" s="6">
        <v>101</v>
      </c>
      <c r="AM55" s="34">
        <f t="shared" si="5"/>
        <v>444</v>
      </c>
      <c r="AN55" s="6">
        <v>28</v>
      </c>
      <c r="AO55" s="6">
        <v>38</v>
      </c>
      <c r="AP55" s="6">
        <v>103</v>
      </c>
      <c r="AQ55" s="6">
        <v>67</v>
      </c>
      <c r="AR55" s="6">
        <v>153</v>
      </c>
      <c r="AS55" s="34">
        <f t="shared" si="6"/>
        <v>389</v>
      </c>
      <c r="AT55" s="6">
        <v>461</v>
      </c>
      <c r="AU55" s="6">
        <v>5619</v>
      </c>
      <c r="AV55" s="6">
        <v>5848</v>
      </c>
      <c r="AW55" s="6">
        <v>10318</v>
      </c>
      <c r="AX55" s="6">
        <v>6941</v>
      </c>
      <c r="AY55" s="6">
        <v>13149</v>
      </c>
      <c r="AZ55" s="6">
        <v>16012</v>
      </c>
      <c r="BA55" s="6">
        <v>403503</v>
      </c>
      <c r="BB55" s="6">
        <v>24519</v>
      </c>
      <c r="BC55" s="6">
        <v>4488</v>
      </c>
      <c r="BD55" s="34">
        <f t="shared" si="15"/>
        <v>492365</v>
      </c>
      <c r="BE55" s="74">
        <v>885</v>
      </c>
      <c r="BF55" s="74">
        <v>4168</v>
      </c>
    </row>
    <row r="56" spans="2:58" ht="12.75">
      <c r="B56" s="37" t="s">
        <v>165</v>
      </c>
      <c r="C56" s="6">
        <v>21</v>
      </c>
      <c r="D56" s="6">
        <v>13</v>
      </c>
      <c r="E56" s="6">
        <v>3</v>
      </c>
      <c r="F56" s="6">
        <v>21</v>
      </c>
      <c r="G56" s="6">
        <v>15</v>
      </c>
      <c r="H56" s="34">
        <f t="shared" si="0"/>
        <v>73</v>
      </c>
      <c r="I56" s="6">
        <v>6</v>
      </c>
      <c r="J56" s="6">
        <v>21</v>
      </c>
      <c r="K56" s="6">
        <v>25</v>
      </c>
      <c r="L56" s="6">
        <v>21</v>
      </c>
      <c r="M56" s="6">
        <v>30</v>
      </c>
      <c r="N56" s="34">
        <f t="shared" si="1"/>
        <v>103</v>
      </c>
      <c r="O56" s="6">
        <v>42</v>
      </c>
      <c r="P56" s="6">
        <v>6</v>
      </c>
      <c r="Q56" s="6">
        <v>6</v>
      </c>
      <c r="R56" s="6">
        <v>6</v>
      </c>
      <c r="S56" s="6">
        <v>17</v>
      </c>
      <c r="T56" s="34">
        <f t="shared" si="2"/>
        <v>77</v>
      </c>
      <c r="U56" s="44" t="s">
        <v>24</v>
      </c>
      <c r="V56" s="6">
        <v>5</v>
      </c>
      <c r="W56" s="6">
        <v>0</v>
      </c>
      <c r="X56" s="6">
        <v>13</v>
      </c>
      <c r="Y56" s="6">
        <v>10</v>
      </c>
      <c r="Z56" s="34">
        <f t="shared" si="3"/>
        <v>28</v>
      </c>
      <c r="AA56" s="6">
        <v>16</v>
      </c>
      <c r="AB56" s="6">
        <v>7</v>
      </c>
      <c r="AC56" s="6">
        <v>17</v>
      </c>
      <c r="AD56" s="6">
        <v>3</v>
      </c>
      <c r="AE56" s="6">
        <v>7</v>
      </c>
      <c r="AF56" s="6">
        <v>3</v>
      </c>
      <c r="AG56" s="34">
        <f t="shared" si="4"/>
        <v>53</v>
      </c>
      <c r="AH56" s="6">
        <v>25</v>
      </c>
      <c r="AI56" s="6">
        <v>34</v>
      </c>
      <c r="AJ56" s="6">
        <v>36</v>
      </c>
      <c r="AK56" s="6">
        <v>18</v>
      </c>
      <c r="AL56" s="6">
        <v>53</v>
      </c>
      <c r="AM56" s="34">
        <f t="shared" si="5"/>
        <v>166</v>
      </c>
      <c r="AN56" s="6">
        <v>16</v>
      </c>
      <c r="AO56" s="6">
        <v>32</v>
      </c>
      <c r="AP56" s="6">
        <v>65</v>
      </c>
      <c r="AQ56" s="6">
        <v>15</v>
      </c>
      <c r="AR56" s="6">
        <v>95</v>
      </c>
      <c r="AS56" s="34">
        <f t="shared" si="6"/>
        <v>223</v>
      </c>
      <c r="AT56" s="6">
        <v>340</v>
      </c>
      <c r="AU56" s="6">
        <v>2853</v>
      </c>
      <c r="AV56" s="6">
        <v>3246</v>
      </c>
      <c r="AW56" s="6">
        <v>3662</v>
      </c>
      <c r="AX56" s="6">
        <v>5174</v>
      </c>
      <c r="AY56" s="6">
        <v>4265</v>
      </c>
      <c r="AZ56" s="6">
        <v>4023</v>
      </c>
      <c r="BA56" s="6">
        <v>13278</v>
      </c>
      <c r="BB56" s="6">
        <v>268911</v>
      </c>
      <c r="BC56" s="6">
        <v>3903</v>
      </c>
      <c r="BD56" s="34">
        <f t="shared" si="15"/>
        <v>310378</v>
      </c>
      <c r="BE56" s="74">
        <v>505</v>
      </c>
      <c r="BF56" s="74">
        <v>1963</v>
      </c>
    </row>
    <row r="57" spans="2:58" ht="12.75">
      <c r="B57" s="37" t="s">
        <v>36</v>
      </c>
      <c r="C57" s="6">
        <v>10</v>
      </c>
      <c r="D57" s="6">
        <v>3</v>
      </c>
      <c r="E57" s="6">
        <v>0</v>
      </c>
      <c r="F57" s="6">
        <v>12</v>
      </c>
      <c r="G57" s="44" t="s">
        <v>24</v>
      </c>
      <c r="H57" s="34">
        <f t="shared" si="0"/>
        <v>25</v>
      </c>
      <c r="I57" s="6">
        <v>3</v>
      </c>
      <c r="J57" s="6">
        <v>12</v>
      </c>
      <c r="K57" s="6">
        <v>3</v>
      </c>
      <c r="L57" s="6">
        <v>14</v>
      </c>
      <c r="M57" s="6">
        <v>16</v>
      </c>
      <c r="N57" s="34">
        <f t="shared" si="1"/>
        <v>48</v>
      </c>
      <c r="O57" s="6">
        <v>10</v>
      </c>
      <c r="P57" s="6">
        <v>0</v>
      </c>
      <c r="Q57" s="6">
        <v>0</v>
      </c>
      <c r="R57" s="6">
        <v>8</v>
      </c>
      <c r="S57" s="6">
        <v>8</v>
      </c>
      <c r="T57" s="34">
        <f t="shared" si="2"/>
        <v>26</v>
      </c>
      <c r="U57" s="6">
        <v>0</v>
      </c>
      <c r="V57" s="6">
        <v>0</v>
      </c>
      <c r="W57" s="6">
        <v>0</v>
      </c>
      <c r="X57" s="6">
        <v>3</v>
      </c>
      <c r="Y57" s="44" t="s">
        <v>24</v>
      </c>
      <c r="Z57" s="34">
        <f t="shared" si="3"/>
        <v>3</v>
      </c>
      <c r="AA57" s="6">
        <v>3</v>
      </c>
      <c r="AB57" s="6">
        <v>3</v>
      </c>
      <c r="AC57" s="6">
        <v>3</v>
      </c>
      <c r="AD57" s="6">
        <v>6</v>
      </c>
      <c r="AE57" s="6">
        <v>3</v>
      </c>
      <c r="AF57" s="6">
        <v>6</v>
      </c>
      <c r="AG57" s="34">
        <f t="shared" si="4"/>
        <v>24</v>
      </c>
      <c r="AH57" s="6">
        <v>19</v>
      </c>
      <c r="AI57" s="6">
        <v>33</v>
      </c>
      <c r="AJ57" s="6">
        <v>16</v>
      </c>
      <c r="AK57" s="6">
        <v>9</v>
      </c>
      <c r="AL57" s="6">
        <v>12</v>
      </c>
      <c r="AM57" s="34">
        <f t="shared" si="5"/>
        <v>89</v>
      </c>
      <c r="AN57" s="6">
        <v>4</v>
      </c>
      <c r="AO57" s="6">
        <v>23</v>
      </c>
      <c r="AP57" s="6">
        <v>24</v>
      </c>
      <c r="AQ57" s="6">
        <v>7</v>
      </c>
      <c r="AR57" s="6">
        <v>19</v>
      </c>
      <c r="AS57" s="34">
        <f t="shared" si="6"/>
        <v>77</v>
      </c>
      <c r="AT57" s="6">
        <v>125</v>
      </c>
      <c r="AU57" s="6">
        <v>1076</v>
      </c>
      <c r="AV57" s="6">
        <v>3312</v>
      </c>
      <c r="AW57" s="6">
        <v>1248</v>
      </c>
      <c r="AX57" s="6">
        <v>3016</v>
      </c>
      <c r="AY57" s="6">
        <v>1193</v>
      </c>
      <c r="AZ57" s="6">
        <v>1244</v>
      </c>
      <c r="BA57" s="6">
        <v>2668</v>
      </c>
      <c r="BB57" s="6">
        <v>3306</v>
      </c>
      <c r="BC57" s="6">
        <v>145961</v>
      </c>
      <c r="BD57" s="34">
        <f t="shared" si="15"/>
        <v>163441</v>
      </c>
      <c r="BE57" s="74">
        <v>164</v>
      </c>
      <c r="BF57" s="74">
        <v>768</v>
      </c>
    </row>
    <row r="58" spans="2:58" ht="12.75">
      <c r="B58" s="43" t="s">
        <v>143</v>
      </c>
      <c r="C58" s="34">
        <f>SUM(C10,C16,C22,C28,C35,C41,C47,C48,C49,C50,C51,C52,C53,C54,C55,C56,C57)</f>
        <v>2210</v>
      </c>
      <c r="D58" s="34">
        <f aca="true" t="shared" si="16" ref="D58:BF58">SUM(D10,D16,D22,D28,D35,D41,D47,D48,D49,D50,D51,D52,D53,D54,D55,D56,D57)</f>
        <v>2288</v>
      </c>
      <c r="E58" s="34">
        <f t="shared" si="16"/>
        <v>763</v>
      </c>
      <c r="F58" s="34">
        <f t="shared" si="16"/>
        <v>3925</v>
      </c>
      <c r="G58" s="34">
        <f t="shared" si="16"/>
        <v>1868</v>
      </c>
      <c r="H58" s="34">
        <f t="shared" si="16"/>
        <v>11054</v>
      </c>
      <c r="I58" s="34">
        <f t="shared" si="16"/>
        <v>2097</v>
      </c>
      <c r="J58" s="34">
        <f t="shared" si="16"/>
        <v>2998</v>
      </c>
      <c r="K58" s="34">
        <f t="shared" si="16"/>
        <v>4384</v>
      </c>
      <c r="L58" s="34">
        <f t="shared" si="16"/>
        <v>2938</v>
      </c>
      <c r="M58" s="34">
        <f t="shared" si="16"/>
        <v>3575</v>
      </c>
      <c r="N58" s="34">
        <f t="shared" si="16"/>
        <v>15992</v>
      </c>
      <c r="O58" s="34">
        <f t="shared" si="16"/>
        <v>3131</v>
      </c>
      <c r="P58" s="34">
        <f t="shared" si="16"/>
        <v>636</v>
      </c>
      <c r="Q58" s="34">
        <f t="shared" si="16"/>
        <v>2989</v>
      </c>
      <c r="R58" s="34">
        <f t="shared" si="16"/>
        <v>2514</v>
      </c>
      <c r="S58" s="34">
        <f t="shared" si="16"/>
        <v>3162</v>
      </c>
      <c r="T58" s="34">
        <f t="shared" si="16"/>
        <v>12432</v>
      </c>
      <c r="U58" s="34">
        <f t="shared" si="16"/>
        <v>523</v>
      </c>
      <c r="V58" s="34">
        <f t="shared" si="16"/>
        <v>1588</v>
      </c>
      <c r="W58" s="34">
        <f t="shared" si="16"/>
        <v>1567</v>
      </c>
      <c r="X58" s="34">
        <f t="shared" si="16"/>
        <v>3197</v>
      </c>
      <c r="Y58" s="34">
        <f t="shared" si="16"/>
        <v>1144</v>
      </c>
      <c r="Z58" s="34">
        <f t="shared" si="16"/>
        <v>8019</v>
      </c>
      <c r="AA58" s="34">
        <f t="shared" si="16"/>
        <v>3107</v>
      </c>
      <c r="AB58" s="34">
        <f t="shared" si="16"/>
        <v>2367</v>
      </c>
      <c r="AC58" s="34">
        <f t="shared" si="16"/>
        <v>2137</v>
      </c>
      <c r="AD58" s="34">
        <f t="shared" si="16"/>
        <v>2330</v>
      </c>
      <c r="AE58" s="34">
        <f t="shared" si="16"/>
        <v>2635</v>
      </c>
      <c r="AF58" s="34">
        <f t="shared" si="16"/>
        <v>2538</v>
      </c>
      <c r="AG58" s="34">
        <f t="shared" si="16"/>
        <v>15114</v>
      </c>
      <c r="AH58" s="34">
        <f t="shared" si="16"/>
        <v>5022</v>
      </c>
      <c r="AI58" s="34">
        <f t="shared" si="16"/>
        <v>2870</v>
      </c>
      <c r="AJ58" s="34">
        <f t="shared" si="16"/>
        <v>3590</v>
      </c>
      <c r="AK58" s="34">
        <f t="shared" si="16"/>
        <v>3925</v>
      </c>
      <c r="AL58" s="34">
        <f t="shared" si="16"/>
        <v>3935</v>
      </c>
      <c r="AM58" s="34">
        <f t="shared" si="16"/>
        <v>19342</v>
      </c>
      <c r="AN58" s="34">
        <f t="shared" si="16"/>
        <v>2937</v>
      </c>
      <c r="AO58" s="34">
        <f t="shared" si="16"/>
        <v>5481</v>
      </c>
      <c r="AP58" s="34">
        <f t="shared" si="16"/>
        <v>5473</v>
      </c>
      <c r="AQ58" s="34">
        <f t="shared" si="16"/>
        <v>5019</v>
      </c>
      <c r="AR58" s="34">
        <f t="shared" si="16"/>
        <v>10360</v>
      </c>
      <c r="AS58" s="34">
        <f t="shared" si="16"/>
        <v>29270</v>
      </c>
      <c r="AT58" s="34">
        <f t="shared" si="16"/>
        <v>39569</v>
      </c>
      <c r="AU58" s="34">
        <f t="shared" si="16"/>
        <v>316015</v>
      </c>
      <c r="AV58" s="34">
        <f t="shared" si="16"/>
        <v>391145</v>
      </c>
      <c r="AW58" s="34">
        <f t="shared" si="16"/>
        <v>265205</v>
      </c>
      <c r="AX58" s="34">
        <f t="shared" si="16"/>
        <v>294589</v>
      </c>
      <c r="AY58" s="34">
        <f t="shared" si="16"/>
        <v>326717</v>
      </c>
      <c r="AZ58" s="34">
        <f t="shared" si="16"/>
        <v>385051</v>
      </c>
      <c r="BA58" s="34">
        <f t="shared" si="16"/>
        <v>496166</v>
      </c>
      <c r="BB58" s="34">
        <f t="shared" si="16"/>
        <v>332236</v>
      </c>
      <c r="BC58" s="34">
        <f t="shared" si="16"/>
        <v>170620</v>
      </c>
      <c r="BD58" s="34">
        <f t="shared" si="15"/>
        <v>3128536</v>
      </c>
      <c r="BE58" s="34">
        <f t="shared" si="16"/>
        <v>4716</v>
      </c>
      <c r="BF58" s="34">
        <f t="shared" si="16"/>
        <v>22948</v>
      </c>
    </row>
    <row r="59" spans="2:58" ht="12.75">
      <c r="B59" s="91" t="s">
        <v>37</v>
      </c>
      <c r="C59" s="74">
        <v>4</v>
      </c>
      <c r="D59" s="74">
        <v>0</v>
      </c>
      <c r="E59" s="83" t="s">
        <v>24</v>
      </c>
      <c r="F59" s="74">
        <v>0</v>
      </c>
      <c r="G59" s="83" t="s">
        <v>24</v>
      </c>
      <c r="H59" s="34">
        <f t="shared" si="0"/>
        <v>4</v>
      </c>
      <c r="I59" s="74">
        <v>0</v>
      </c>
      <c r="J59" s="74">
        <v>17</v>
      </c>
      <c r="K59" s="74">
        <v>3</v>
      </c>
      <c r="L59" s="74">
        <v>3</v>
      </c>
      <c r="M59" s="74">
        <v>16</v>
      </c>
      <c r="N59" s="34">
        <f t="shared" si="1"/>
        <v>39</v>
      </c>
      <c r="O59" s="74">
        <v>6</v>
      </c>
      <c r="P59" s="83" t="s">
        <v>24</v>
      </c>
      <c r="Q59" s="74">
        <v>0</v>
      </c>
      <c r="R59" s="74">
        <v>0</v>
      </c>
      <c r="S59" s="83" t="s">
        <v>24</v>
      </c>
      <c r="T59" s="34">
        <f t="shared" si="2"/>
        <v>6</v>
      </c>
      <c r="U59" s="83" t="s">
        <v>24</v>
      </c>
      <c r="V59" s="83" t="s">
        <v>24</v>
      </c>
      <c r="W59" s="83" t="s">
        <v>24</v>
      </c>
      <c r="X59" s="83">
        <v>3</v>
      </c>
      <c r="Y59" s="83" t="s">
        <v>24</v>
      </c>
      <c r="Z59" s="34">
        <f t="shared" si="3"/>
        <v>3</v>
      </c>
      <c r="AA59" s="74">
        <v>9</v>
      </c>
      <c r="AB59" s="74">
        <v>5</v>
      </c>
      <c r="AC59" s="83" t="s">
        <v>24</v>
      </c>
      <c r="AD59" s="74">
        <v>0</v>
      </c>
      <c r="AE59" s="74">
        <v>3</v>
      </c>
      <c r="AF59" s="74">
        <v>3</v>
      </c>
      <c r="AG59" s="34">
        <f t="shared" si="4"/>
        <v>20</v>
      </c>
      <c r="AH59" s="74">
        <v>3</v>
      </c>
      <c r="AI59" s="74">
        <v>3</v>
      </c>
      <c r="AJ59" s="74">
        <v>0</v>
      </c>
      <c r="AK59" s="74">
        <v>3</v>
      </c>
      <c r="AL59" s="74">
        <v>7</v>
      </c>
      <c r="AM59" s="34">
        <f t="shared" si="5"/>
        <v>16</v>
      </c>
      <c r="AN59" s="74">
        <v>0</v>
      </c>
      <c r="AO59" s="74">
        <v>6</v>
      </c>
      <c r="AP59" s="74">
        <v>7</v>
      </c>
      <c r="AQ59" s="74">
        <v>3</v>
      </c>
      <c r="AR59" s="74">
        <v>8</v>
      </c>
      <c r="AS59" s="34">
        <f t="shared" si="6"/>
        <v>24</v>
      </c>
      <c r="AT59" s="74">
        <v>25</v>
      </c>
      <c r="AU59" s="74">
        <v>361</v>
      </c>
      <c r="AV59" s="74">
        <v>823</v>
      </c>
      <c r="AW59" s="74">
        <v>248</v>
      </c>
      <c r="AX59" s="74">
        <v>510</v>
      </c>
      <c r="AY59" s="74">
        <v>400</v>
      </c>
      <c r="AZ59" s="74">
        <v>381</v>
      </c>
      <c r="BA59" s="74">
        <v>957</v>
      </c>
      <c r="BB59" s="74">
        <v>484</v>
      </c>
      <c r="BC59" s="74">
        <v>204</v>
      </c>
      <c r="BD59" s="34">
        <f t="shared" si="15"/>
        <v>4505</v>
      </c>
      <c r="BE59" s="74">
        <v>79254</v>
      </c>
      <c r="BF59" s="74">
        <v>650</v>
      </c>
    </row>
    <row r="60" spans="2:58" ht="12.75">
      <c r="B60" s="91" t="s">
        <v>38</v>
      </c>
      <c r="C60" s="74">
        <v>15</v>
      </c>
      <c r="D60" s="74">
        <v>6</v>
      </c>
      <c r="E60" s="74">
        <v>3</v>
      </c>
      <c r="F60" s="74">
        <v>24</v>
      </c>
      <c r="G60" s="74">
        <v>8</v>
      </c>
      <c r="H60" s="34">
        <f t="shared" si="0"/>
        <v>56</v>
      </c>
      <c r="I60" s="74">
        <v>29</v>
      </c>
      <c r="J60" s="74">
        <v>65</v>
      </c>
      <c r="K60" s="74">
        <v>79</v>
      </c>
      <c r="L60" s="74">
        <v>32</v>
      </c>
      <c r="M60" s="74">
        <v>99</v>
      </c>
      <c r="N60" s="34">
        <f t="shared" si="1"/>
        <v>304</v>
      </c>
      <c r="O60" s="74">
        <v>55</v>
      </c>
      <c r="P60" s="74">
        <v>11</v>
      </c>
      <c r="Q60" s="74">
        <v>48</v>
      </c>
      <c r="R60" s="74">
        <v>12</v>
      </c>
      <c r="S60" s="74">
        <v>35</v>
      </c>
      <c r="T60" s="34">
        <f t="shared" si="2"/>
        <v>161</v>
      </c>
      <c r="U60" s="74">
        <v>3</v>
      </c>
      <c r="V60" s="74">
        <v>24</v>
      </c>
      <c r="W60" s="74">
        <v>15</v>
      </c>
      <c r="X60" s="74">
        <v>34</v>
      </c>
      <c r="Y60" s="74">
        <v>9</v>
      </c>
      <c r="Z60" s="34">
        <f t="shared" si="3"/>
        <v>85</v>
      </c>
      <c r="AA60" s="74">
        <v>32</v>
      </c>
      <c r="AB60" s="74">
        <v>17</v>
      </c>
      <c r="AC60" s="74">
        <v>14</v>
      </c>
      <c r="AD60" s="74">
        <v>3</v>
      </c>
      <c r="AE60" s="74">
        <v>26</v>
      </c>
      <c r="AF60" s="74">
        <v>16</v>
      </c>
      <c r="AG60" s="34">
        <f t="shared" si="4"/>
        <v>108</v>
      </c>
      <c r="AH60" s="74">
        <v>46</v>
      </c>
      <c r="AI60" s="74">
        <v>56</v>
      </c>
      <c r="AJ60" s="74">
        <v>118</v>
      </c>
      <c r="AK60" s="74">
        <v>47</v>
      </c>
      <c r="AL60" s="74">
        <v>285</v>
      </c>
      <c r="AM60" s="34">
        <f t="shared" si="5"/>
        <v>552</v>
      </c>
      <c r="AN60" s="74">
        <v>29</v>
      </c>
      <c r="AO60" s="74">
        <v>51</v>
      </c>
      <c r="AP60" s="74">
        <v>58</v>
      </c>
      <c r="AQ60" s="74">
        <v>50</v>
      </c>
      <c r="AR60" s="74">
        <v>99</v>
      </c>
      <c r="AS60" s="34">
        <f t="shared" si="6"/>
        <v>287</v>
      </c>
      <c r="AT60" s="74">
        <v>296</v>
      </c>
      <c r="AU60" s="74">
        <v>2327</v>
      </c>
      <c r="AV60" s="74">
        <v>3247</v>
      </c>
      <c r="AW60" s="74">
        <v>1706</v>
      </c>
      <c r="AX60" s="74">
        <v>1374</v>
      </c>
      <c r="AY60" s="74">
        <v>2209</v>
      </c>
      <c r="AZ60" s="74">
        <v>2189</v>
      </c>
      <c r="BA60" s="74">
        <v>3441</v>
      </c>
      <c r="BB60" s="74">
        <v>2273</v>
      </c>
      <c r="BC60" s="74">
        <v>772</v>
      </c>
      <c r="BD60" s="34">
        <f t="shared" si="15"/>
        <v>21387</v>
      </c>
      <c r="BE60" s="74">
        <v>1182</v>
      </c>
      <c r="BF60" s="74">
        <v>282067</v>
      </c>
    </row>
    <row r="61" spans="2:58" ht="12.75">
      <c r="B61" s="91" t="s">
        <v>39</v>
      </c>
      <c r="C61" s="74">
        <v>24</v>
      </c>
      <c r="D61" s="74">
        <v>39</v>
      </c>
      <c r="E61" s="74">
        <v>0</v>
      </c>
      <c r="F61" s="74">
        <v>132</v>
      </c>
      <c r="G61" s="74">
        <v>38</v>
      </c>
      <c r="H61" s="34">
        <f>SUM(C61:G61)</f>
        <v>233</v>
      </c>
      <c r="I61" s="74">
        <v>92</v>
      </c>
      <c r="J61" s="74">
        <v>243</v>
      </c>
      <c r="K61" s="74">
        <v>452</v>
      </c>
      <c r="L61" s="74">
        <v>79</v>
      </c>
      <c r="M61" s="74">
        <v>290</v>
      </c>
      <c r="N61" s="34">
        <f>SUM(I61:M61)</f>
        <v>1156</v>
      </c>
      <c r="O61" s="74">
        <v>176</v>
      </c>
      <c r="P61" s="74">
        <v>7</v>
      </c>
      <c r="Q61" s="74">
        <v>74</v>
      </c>
      <c r="R61" s="74">
        <v>91</v>
      </c>
      <c r="S61" s="74">
        <v>78</v>
      </c>
      <c r="T61" s="34">
        <f>SUM(O61:S61)</f>
        <v>426</v>
      </c>
      <c r="U61" s="74">
        <v>15</v>
      </c>
      <c r="V61" s="74">
        <v>36</v>
      </c>
      <c r="W61" s="74">
        <v>205</v>
      </c>
      <c r="X61" s="74">
        <v>166</v>
      </c>
      <c r="Y61" s="74">
        <v>15</v>
      </c>
      <c r="Z61" s="34">
        <f>SUM(U61:Y61)</f>
        <v>437</v>
      </c>
      <c r="AA61" s="74">
        <v>45</v>
      </c>
      <c r="AB61" s="74">
        <v>96</v>
      </c>
      <c r="AC61" s="74">
        <v>48</v>
      </c>
      <c r="AD61" s="74">
        <v>27</v>
      </c>
      <c r="AE61" s="74">
        <v>64</v>
      </c>
      <c r="AF61" s="74">
        <v>48</v>
      </c>
      <c r="AG61" s="34">
        <f>SUM(AA61:AF61)</f>
        <v>328</v>
      </c>
      <c r="AH61" s="74">
        <v>54</v>
      </c>
      <c r="AI61" s="74">
        <v>118</v>
      </c>
      <c r="AJ61" s="74">
        <v>72</v>
      </c>
      <c r="AK61" s="74">
        <v>43</v>
      </c>
      <c r="AL61" s="74">
        <v>99</v>
      </c>
      <c r="AM61" s="34">
        <f>SUM(AH61:AL61)</f>
        <v>386</v>
      </c>
      <c r="AN61" s="74">
        <v>40</v>
      </c>
      <c r="AO61" s="74">
        <v>47</v>
      </c>
      <c r="AP61" s="74">
        <v>281</v>
      </c>
      <c r="AQ61" s="74">
        <v>41</v>
      </c>
      <c r="AR61" s="74">
        <v>114</v>
      </c>
      <c r="AS61" s="34">
        <f>SUM(AN61:AR61)</f>
        <v>523</v>
      </c>
      <c r="AT61" s="74">
        <v>990</v>
      </c>
      <c r="AU61" s="74">
        <v>11143</v>
      </c>
      <c r="AV61" s="74">
        <v>10862</v>
      </c>
      <c r="AW61" s="74">
        <v>8673</v>
      </c>
      <c r="AX61" s="74">
        <v>9490</v>
      </c>
      <c r="AY61" s="74">
        <v>18420</v>
      </c>
      <c r="AZ61" s="74">
        <v>48500</v>
      </c>
      <c r="BA61" s="74">
        <v>34774</v>
      </c>
      <c r="BB61" s="74">
        <v>13536</v>
      </c>
      <c r="BC61" s="74">
        <v>3894</v>
      </c>
      <c r="BD61" s="34">
        <f t="shared" si="15"/>
        <v>163771</v>
      </c>
      <c r="BE61" s="74">
        <v>3300</v>
      </c>
      <c r="BF61" s="74">
        <v>13149</v>
      </c>
    </row>
    <row r="62" spans="2:58" ht="14.25" customHeight="1">
      <c r="B62" s="41" t="s">
        <v>40</v>
      </c>
      <c r="C62" s="6">
        <v>50</v>
      </c>
      <c r="D62" s="6">
        <v>51</v>
      </c>
      <c r="E62" s="6">
        <v>16</v>
      </c>
      <c r="F62" s="6">
        <v>144</v>
      </c>
      <c r="G62" s="6">
        <v>51</v>
      </c>
      <c r="H62" s="34">
        <f t="shared" si="0"/>
        <v>312</v>
      </c>
      <c r="I62" s="6">
        <v>86</v>
      </c>
      <c r="J62" s="6">
        <v>79</v>
      </c>
      <c r="K62" s="6">
        <v>176</v>
      </c>
      <c r="L62" s="6">
        <v>55</v>
      </c>
      <c r="M62" s="6">
        <v>77</v>
      </c>
      <c r="N62" s="34">
        <f t="shared" si="1"/>
        <v>473</v>
      </c>
      <c r="O62" s="6">
        <v>49</v>
      </c>
      <c r="P62" s="6">
        <v>15</v>
      </c>
      <c r="Q62" s="6">
        <v>96</v>
      </c>
      <c r="R62" s="6">
        <v>74</v>
      </c>
      <c r="S62" s="6">
        <v>51</v>
      </c>
      <c r="T62" s="34">
        <f t="shared" si="2"/>
        <v>285</v>
      </c>
      <c r="U62" s="6">
        <v>18</v>
      </c>
      <c r="V62" s="6">
        <v>53</v>
      </c>
      <c r="W62" s="6">
        <v>69</v>
      </c>
      <c r="X62" s="6">
        <v>78</v>
      </c>
      <c r="Y62" s="6">
        <v>24</v>
      </c>
      <c r="Z62" s="34">
        <f t="shared" si="3"/>
        <v>242</v>
      </c>
      <c r="AA62" s="6">
        <v>66</v>
      </c>
      <c r="AB62" s="6">
        <v>86</v>
      </c>
      <c r="AC62" s="6">
        <v>55</v>
      </c>
      <c r="AD62" s="6">
        <v>41</v>
      </c>
      <c r="AE62" s="6">
        <v>58</v>
      </c>
      <c r="AF62" s="6">
        <v>44</v>
      </c>
      <c r="AG62" s="34">
        <f t="shared" si="4"/>
        <v>350</v>
      </c>
      <c r="AH62" s="6">
        <v>105</v>
      </c>
      <c r="AI62" s="6">
        <v>34</v>
      </c>
      <c r="AJ62" s="6">
        <v>61</v>
      </c>
      <c r="AK62" s="6">
        <v>111</v>
      </c>
      <c r="AL62" s="6">
        <v>68</v>
      </c>
      <c r="AM62" s="34">
        <f t="shared" si="5"/>
        <v>379</v>
      </c>
      <c r="AN62" s="6">
        <v>58</v>
      </c>
      <c r="AO62" s="6">
        <v>107</v>
      </c>
      <c r="AP62" s="6">
        <v>82</v>
      </c>
      <c r="AQ62" s="6">
        <v>83</v>
      </c>
      <c r="AR62" s="6">
        <v>209</v>
      </c>
      <c r="AS62" s="34">
        <f t="shared" si="6"/>
        <v>539</v>
      </c>
      <c r="AT62" s="6">
        <v>1022</v>
      </c>
      <c r="AU62" s="6">
        <v>7264</v>
      </c>
      <c r="AV62" s="6">
        <v>10708</v>
      </c>
      <c r="AW62" s="6">
        <v>5349</v>
      </c>
      <c r="AX62" s="6">
        <v>7002</v>
      </c>
      <c r="AY62" s="6">
        <v>6552</v>
      </c>
      <c r="AZ62" s="6">
        <v>14514</v>
      </c>
      <c r="BA62" s="6">
        <v>10147</v>
      </c>
      <c r="BB62" s="6">
        <v>6990</v>
      </c>
      <c r="BC62" s="6">
        <v>3783</v>
      </c>
      <c r="BD62" s="34">
        <f t="shared" si="15"/>
        <v>75911</v>
      </c>
      <c r="BE62" s="74">
        <v>1908</v>
      </c>
      <c r="BF62" s="74">
        <v>8708</v>
      </c>
    </row>
    <row r="63" spans="2:58" ht="17.25" customHeight="1">
      <c r="B63" s="129" t="s">
        <v>41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row>
    <row r="64" s="125" customFormat="1" ht="12.75">
      <c r="B64" s="118" t="s">
        <v>309</v>
      </c>
    </row>
    <row r="66" spans="2:34" ht="18" customHeight="1">
      <c r="B66" s="132" t="s">
        <v>173</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54"/>
    </row>
    <row r="67" spans="2:33" s="41" customFormat="1" ht="34.5">
      <c r="B67" s="40" t="s">
        <v>58</v>
      </c>
      <c r="C67" s="84" t="s">
        <v>89</v>
      </c>
      <c r="D67" s="84" t="s">
        <v>90</v>
      </c>
      <c r="E67" s="84" t="s">
        <v>91</v>
      </c>
      <c r="F67" s="84" t="s">
        <v>92</v>
      </c>
      <c r="G67" s="84" t="s">
        <v>93</v>
      </c>
      <c r="H67" s="85" t="s">
        <v>147</v>
      </c>
      <c r="I67" s="84" t="s">
        <v>94</v>
      </c>
      <c r="J67" s="84" t="s">
        <v>95</v>
      </c>
      <c r="K67" s="84" t="s">
        <v>96</v>
      </c>
      <c r="L67" s="84" t="s">
        <v>97</v>
      </c>
      <c r="M67" s="84" t="s">
        <v>98</v>
      </c>
      <c r="N67" s="85" t="s">
        <v>148</v>
      </c>
      <c r="O67" s="84" t="s">
        <v>99</v>
      </c>
      <c r="P67" s="84" t="s">
        <v>100</v>
      </c>
      <c r="Q67" s="84" t="s">
        <v>101</v>
      </c>
      <c r="R67" s="84" t="s">
        <v>102</v>
      </c>
      <c r="S67" s="84" t="s">
        <v>103</v>
      </c>
      <c r="T67" s="85" t="s">
        <v>149</v>
      </c>
      <c r="U67" s="84" t="s">
        <v>104</v>
      </c>
      <c r="V67" s="84" t="s">
        <v>105</v>
      </c>
      <c r="W67" s="84" t="s">
        <v>106</v>
      </c>
      <c r="X67" s="84" t="s">
        <v>107</v>
      </c>
      <c r="Y67" s="84" t="s">
        <v>108</v>
      </c>
      <c r="Z67" s="85" t="s">
        <v>150</v>
      </c>
      <c r="AA67" s="84" t="s">
        <v>109</v>
      </c>
      <c r="AB67" s="84" t="s">
        <v>110</v>
      </c>
      <c r="AC67" s="84" t="s">
        <v>111</v>
      </c>
      <c r="AD67" s="84" t="s">
        <v>112</v>
      </c>
      <c r="AE67" s="84" t="s">
        <v>113</v>
      </c>
      <c r="AF67" s="84" t="s">
        <v>114</v>
      </c>
      <c r="AG67" s="85" t="s">
        <v>151</v>
      </c>
    </row>
    <row r="68" spans="2:33" ht="12.75">
      <c r="B68" s="53" t="s">
        <v>89</v>
      </c>
      <c r="C68" s="37">
        <v>605</v>
      </c>
      <c r="D68" s="37">
        <v>49</v>
      </c>
      <c r="E68" s="37">
        <v>3</v>
      </c>
      <c r="F68" s="37">
        <v>38</v>
      </c>
      <c r="G68" s="37">
        <v>12</v>
      </c>
      <c r="H68" s="43">
        <f aca="true" t="shared" si="17" ref="H68:H73">SUM(C68:G68)</f>
        <v>707</v>
      </c>
      <c r="I68" s="37">
        <v>3</v>
      </c>
      <c r="J68" s="37">
        <v>9</v>
      </c>
      <c r="K68" s="37">
        <v>21</v>
      </c>
      <c r="L68" s="37">
        <v>25</v>
      </c>
      <c r="M68" s="37">
        <v>12</v>
      </c>
      <c r="N68" s="43">
        <f aca="true" t="shared" si="18" ref="N68:N73">SUM(I68:M68)</f>
        <v>70</v>
      </c>
      <c r="O68" s="37">
        <v>3</v>
      </c>
      <c r="P68" s="37">
        <v>0</v>
      </c>
      <c r="Q68" s="37">
        <v>6</v>
      </c>
      <c r="R68" s="37">
        <v>3</v>
      </c>
      <c r="S68" s="37">
        <v>3</v>
      </c>
      <c r="T68" s="43">
        <f>SUM(O68:S68)</f>
        <v>15</v>
      </c>
      <c r="U68" s="37">
        <v>3</v>
      </c>
      <c r="V68" s="37">
        <v>0</v>
      </c>
      <c r="W68" s="37">
        <v>0</v>
      </c>
      <c r="X68" s="37">
        <v>0</v>
      </c>
      <c r="Y68" s="37">
        <v>0</v>
      </c>
      <c r="Z68" s="43">
        <f>SUM(U68:Y68)</f>
        <v>3</v>
      </c>
      <c r="AA68" s="45" t="s">
        <v>24</v>
      </c>
      <c r="AB68" s="37">
        <v>3</v>
      </c>
      <c r="AC68" s="37">
        <v>0</v>
      </c>
      <c r="AD68" s="45" t="s">
        <v>24</v>
      </c>
      <c r="AE68" s="37">
        <v>6</v>
      </c>
      <c r="AF68" s="37">
        <v>0</v>
      </c>
      <c r="AG68" s="43">
        <f>SUM(AA68:AF68)</f>
        <v>9</v>
      </c>
    </row>
    <row r="69" spans="2:33" ht="12.75">
      <c r="B69" s="53" t="s">
        <v>90</v>
      </c>
      <c r="C69" s="37">
        <v>52</v>
      </c>
      <c r="D69" s="37">
        <v>609</v>
      </c>
      <c r="E69" s="37">
        <v>9</v>
      </c>
      <c r="F69" s="37">
        <v>132</v>
      </c>
      <c r="G69" s="37">
        <v>32</v>
      </c>
      <c r="H69" s="43">
        <f t="shared" si="17"/>
        <v>834</v>
      </c>
      <c r="I69" s="37">
        <v>3</v>
      </c>
      <c r="J69" s="37">
        <v>3</v>
      </c>
      <c r="K69" s="37">
        <v>15</v>
      </c>
      <c r="L69" s="37">
        <v>9</v>
      </c>
      <c r="M69" s="37">
        <v>6</v>
      </c>
      <c r="N69" s="43">
        <f t="shared" si="18"/>
        <v>36</v>
      </c>
      <c r="O69" s="37">
        <v>3</v>
      </c>
      <c r="P69" s="37">
        <v>0</v>
      </c>
      <c r="Q69" s="37">
        <v>3</v>
      </c>
      <c r="R69" s="37">
        <v>6</v>
      </c>
      <c r="S69" s="37">
        <v>3</v>
      </c>
      <c r="T69" s="43">
        <f aca="true" t="shared" si="19" ref="T69:T98">SUM(O69:S69)</f>
        <v>15</v>
      </c>
      <c r="U69" s="37">
        <v>3</v>
      </c>
      <c r="V69" s="37">
        <v>0</v>
      </c>
      <c r="W69" s="45" t="s">
        <v>24</v>
      </c>
      <c r="X69" s="37">
        <v>0</v>
      </c>
      <c r="Y69" s="37">
        <v>0</v>
      </c>
      <c r="Z69" s="43">
        <f aca="true" t="shared" si="20" ref="Z69:Z98">SUM(U69:Y69)</f>
        <v>3</v>
      </c>
      <c r="AA69" s="37">
        <v>0</v>
      </c>
      <c r="AB69" s="37">
        <v>0</v>
      </c>
      <c r="AC69" s="37">
        <v>0</v>
      </c>
      <c r="AD69" s="37">
        <v>3</v>
      </c>
      <c r="AE69" s="37">
        <v>3</v>
      </c>
      <c r="AF69" s="37">
        <v>6</v>
      </c>
      <c r="AG69" s="43">
        <f aca="true" t="shared" si="21" ref="AG69:AG98">SUM(AA69:AF69)</f>
        <v>12</v>
      </c>
    </row>
    <row r="70" spans="2:33" ht="12.75">
      <c r="B70" s="53" t="s">
        <v>91</v>
      </c>
      <c r="C70" s="6">
        <v>11</v>
      </c>
      <c r="D70" s="6">
        <v>35</v>
      </c>
      <c r="E70" s="6">
        <v>182</v>
      </c>
      <c r="F70" s="6">
        <v>65</v>
      </c>
      <c r="G70" s="6">
        <v>22</v>
      </c>
      <c r="H70" s="43">
        <f t="shared" si="17"/>
        <v>315</v>
      </c>
      <c r="I70" s="44" t="s">
        <v>24</v>
      </c>
      <c r="J70" s="6">
        <v>3</v>
      </c>
      <c r="K70" s="6">
        <v>6</v>
      </c>
      <c r="L70" s="6">
        <v>3</v>
      </c>
      <c r="M70" s="6">
        <v>0</v>
      </c>
      <c r="N70" s="43">
        <f t="shared" si="18"/>
        <v>12</v>
      </c>
      <c r="O70" s="6">
        <v>0</v>
      </c>
      <c r="P70" s="6">
        <v>0</v>
      </c>
      <c r="Q70" s="44" t="s">
        <v>24</v>
      </c>
      <c r="R70" s="6">
        <v>0</v>
      </c>
      <c r="S70" s="6">
        <v>3</v>
      </c>
      <c r="T70" s="43">
        <f t="shared" si="19"/>
        <v>3</v>
      </c>
      <c r="U70" s="6">
        <v>0</v>
      </c>
      <c r="V70" s="6">
        <v>0</v>
      </c>
      <c r="W70" s="45" t="s">
        <v>24</v>
      </c>
      <c r="X70" s="6">
        <v>0</v>
      </c>
      <c r="Y70" s="6">
        <v>3</v>
      </c>
      <c r="Z70" s="43">
        <f t="shared" si="20"/>
        <v>3</v>
      </c>
      <c r="AA70" s="45" t="s">
        <v>24</v>
      </c>
      <c r="AB70" s="45" t="s">
        <v>24</v>
      </c>
      <c r="AC70" s="6">
        <v>0</v>
      </c>
      <c r="AD70" s="6">
        <v>3</v>
      </c>
      <c r="AE70" s="6">
        <v>18</v>
      </c>
      <c r="AF70" s="6">
        <v>0</v>
      </c>
      <c r="AG70" s="43">
        <f t="shared" si="21"/>
        <v>21</v>
      </c>
    </row>
    <row r="71" spans="2:33" ht="12.75">
      <c r="B71" s="53" t="s">
        <v>92</v>
      </c>
      <c r="C71" s="6">
        <v>51</v>
      </c>
      <c r="D71" s="6">
        <v>138</v>
      </c>
      <c r="E71" s="6">
        <v>72</v>
      </c>
      <c r="F71" s="6">
        <v>1159</v>
      </c>
      <c r="G71" s="6">
        <v>188</v>
      </c>
      <c r="H71" s="43">
        <f t="shared" si="17"/>
        <v>1608</v>
      </c>
      <c r="I71" s="6">
        <v>12</v>
      </c>
      <c r="J71" s="6">
        <v>12</v>
      </c>
      <c r="K71" s="6">
        <v>33</v>
      </c>
      <c r="L71" s="6">
        <v>12</v>
      </c>
      <c r="M71" s="6">
        <v>22</v>
      </c>
      <c r="N71" s="43">
        <f t="shared" si="18"/>
        <v>91</v>
      </c>
      <c r="O71" s="6">
        <v>9</v>
      </c>
      <c r="P71" s="6">
        <v>6</v>
      </c>
      <c r="Q71" s="6">
        <v>6</v>
      </c>
      <c r="R71" s="6">
        <v>6</v>
      </c>
      <c r="S71" s="6">
        <v>12</v>
      </c>
      <c r="T71" s="43">
        <f t="shared" si="19"/>
        <v>39</v>
      </c>
      <c r="U71" s="6">
        <v>3</v>
      </c>
      <c r="V71" s="6">
        <v>0</v>
      </c>
      <c r="W71" s="6">
        <v>9</v>
      </c>
      <c r="X71" s="6">
        <v>9</v>
      </c>
      <c r="Y71" s="6">
        <v>3</v>
      </c>
      <c r="Z71" s="43">
        <f t="shared" si="20"/>
        <v>24</v>
      </c>
      <c r="AA71" s="6">
        <v>9</v>
      </c>
      <c r="AB71" s="6">
        <v>0</v>
      </c>
      <c r="AC71" s="6">
        <v>0</v>
      </c>
      <c r="AD71" s="6">
        <v>3</v>
      </c>
      <c r="AE71" s="6">
        <v>15</v>
      </c>
      <c r="AF71" s="6">
        <v>6</v>
      </c>
      <c r="AG71" s="43">
        <f t="shared" si="21"/>
        <v>33</v>
      </c>
    </row>
    <row r="72" spans="2:33" ht="12.75">
      <c r="B72" s="53" t="s">
        <v>93</v>
      </c>
      <c r="C72" s="6">
        <v>25</v>
      </c>
      <c r="D72" s="6">
        <v>48</v>
      </c>
      <c r="E72" s="6">
        <v>9</v>
      </c>
      <c r="F72" s="6">
        <v>174</v>
      </c>
      <c r="G72" s="6">
        <v>524</v>
      </c>
      <c r="H72" s="43">
        <f t="shared" si="17"/>
        <v>780</v>
      </c>
      <c r="I72" s="6">
        <v>14</v>
      </c>
      <c r="J72" s="6">
        <v>3</v>
      </c>
      <c r="K72" s="6">
        <v>12</v>
      </c>
      <c r="L72" s="6">
        <v>15</v>
      </c>
      <c r="M72" s="6">
        <v>9</v>
      </c>
      <c r="N72" s="43">
        <f t="shared" si="18"/>
        <v>53</v>
      </c>
      <c r="O72" s="6">
        <v>0</v>
      </c>
      <c r="P72" s="6">
        <v>3</v>
      </c>
      <c r="Q72" s="6">
        <v>3</v>
      </c>
      <c r="R72" s="6">
        <v>6</v>
      </c>
      <c r="S72" s="6">
        <v>3</v>
      </c>
      <c r="T72" s="43">
        <f t="shared" si="19"/>
        <v>15</v>
      </c>
      <c r="U72" s="6">
        <v>10</v>
      </c>
      <c r="V72" s="6">
        <v>18</v>
      </c>
      <c r="W72" s="6">
        <v>3</v>
      </c>
      <c r="X72" s="6">
        <v>6</v>
      </c>
      <c r="Y72" s="6">
        <v>6</v>
      </c>
      <c r="Z72" s="43">
        <f t="shared" si="20"/>
        <v>43</v>
      </c>
      <c r="AA72" s="6">
        <v>0</v>
      </c>
      <c r="AB72" s="6">
        <v>0</v>
      </c>
      <c r="AC72" s="6">
        <v>0</v>
      </c>
      <c r="AD72" s="6">
        <v>0</v>
      </c>
      <c r="AE72" s="6">
        <v>21</v>
      </c>
      <c r="AF72" s="6">
        <v>3</v>
      </c>
      <c r="AG72" s="43">
        <f t="shared" si="21"/>
        <v>24</v>
      </c>
    </row>
    <row r="73" spans="2:33" s="32" customFormat="1" ht="12.75">
      <c r="B73" s="82" t="s">
        <v>147</v>
      </c>
      <c r="C73" s="34">
        <f>SUM(C68:C72)</f>
        <v>744</v>
      </c>
      <c r="D73" s="34">
        <f aca="true" t="shared" si="22" ref="D73:AF73">SUM(D68:D72)</f>
        <v>879</v>
      </c>
      <c r="E73" s="34">
        <f t="shared" si="22"/>
        <v>275</v>
      </c>
      <c r="F73" s="34">
        <f t="shared" si="22"/>
        <v>1568</v>
      </c>
      <c r="G73" s="34">
        <f t="shared" si="22"/>
        <v>778</v>
      </c>
      <c r="H73" s="43">
        <f t="shared" si="17"/>
        <v>4244</v>
      </c>
      <c r="I73" s="34">
        <f t="shared" si="22"/>
        <v>32</v>
      </c>
      <c r="J73" s="34">
        <f t="shared" si="22"/>
        <v>30</v>
      </c>
      <c r="K73" s="34">
        <f t="shared" si="22"/>
        <v>87</v>
      </c>
      <c r="L73" s="34">
        <f t="shared" si="22"/>
        <v>64</v>
      </c>
      <c r="M73" s="34">
        <f t="shared" si="22"/>
        <v>49</v>
      </c>
      <c r="N73" s="43">
        <f t="shared" si="18"/>
        <v>262</v>
      </c>
      <c r="O73" s="34">
        <f t="shared" si="22"/>
        <v>15</v>
      </c>
      <c r="P73" s="34">
        <f t="shared" si="22"/>
        <v>9</v>
      </c>
      <c r="Q73" s="34">
        <f t="shared" si="22"/>
        <v>18</v>
      </c>
      <c r="R73" s="34">
        <f t="shared" si="22"/>
        <v>21</v>
      </c>
      <c r="S73" s="34">
        <f t="shared" si="22"/>
        <v>24</v>
      </c>
      <c r="T73" s="43">
        <f t="shared" si="19"/>
        <v>87</v>
      </c>
      <c r="U73" s="34">
        <f t="shared" si="22"/>
        <v>19</v>
      </c>
      <c r="V73" s="34">
        <f t="shared" si="22"/>
        <v>18</v>
      </c>
      <c r="W73" s="34">
        <f t="shared" si="22"/>
        <v>12</v>
      </c>
      <c r="X73" s="34">
        <f t="shared" si="22"/>
        <v>15</v>
      </c>
      <c r="Y73" s="34">
        <f t="shared" si="22"/>
        <v>12</v>
      </c>
      <c r="Z73" s="43">
        <f t="shared" si="20"/>
        <v>76</v>
      </c>
      <c r="AA73" s="34">
        <f t="shared" si="22"/>
        <v>9</v>
      </c>
      <c r="AB73" s="34">
        <f t="shared" si="22"/>
        <v>3</v>
      </c>
      <c r="AC73" s="34">
        <f t="shared" si="22"/>
        <v>0</v>
      </c>
      <c r="AD73" s="34">
        <f t="shared" si="22"/>
        <v>9</v>
      </c>
      <c r="AE73" s="34">
        <f t="shared" si="22"/>
        <v>63</v>
      </c>
      <c r="AF73" s="34">
        <f t="shared" si="22"/>
        <v>15</v>
      </c>
      <c r="AG73" s="43">
        <f t="shared" si="21"/>
        <v>99</v>
      </c>
    </row>
    <row r="74" spans="2:33" ht="12.75">
      <c r="B74" s="53" t="s">
        <v>94</v>
      </c>
      <c r="C74" s="6">
        <v>6</v>
      </c>
      <c r="D74" s="6">
        <v>9</v>
      </c>
      <c r="E74" s="6">
        <v>0</v>
      </c>
      <c r="F74" s="6">
        <v>25</v>
      </c>
      <c r="G74" s="6">
        <v>3</v>
      </c>
      <c r="H74" s="43">
        <f aca="true" t="shared" si="23" ref="H74:H98">SUM(C74:G74)</f>
        <v>43</v>
      </c>
      <c r="I74" s="6">
        <v>597</v>
      </c>
      <c r="J74" s="6">
        <v>57</v>
      </c>
      <c r="K74" s="6">
        <v>46</v>
      </c>
      <c r="L74" s="6">
        <v>15</v>
      </c>
      <c r="M74" s="6">
        <v>53</v>
      </c>
      <c r="N74" s="43">
        <f aca="true" t="shared" si="24" ref="N74:N98">SUM(I74:M74)</f>
        <v>768</v>
      </c>
      <c r="O74" s="6">
        <v>15</v>
      </c>
      <c r="P74" s="6">
        <v>0</v>
      </c>
      <c r="Q74" s="6">
        <v>17</v>
      </c>
      <c r="R74" s="6">
        <v>86</v>
      </c>
      <c r="S74" s="6">
        <v>22</v>
      </c>
      <c r="T74" s="43">
        <f t="shared" si="19"/>
        <v>140</v>
      </c>
      <c r="U74" s="6">
        <v>0</v>
      </c>
      <c r="V74" s="6">
        <v>3</v>
      </c>
      <c r="W74" s="6">
        <v>9</v>
      </c>
      <c r="X74" s="6">
        <v>3</v>
      </c>
      <c r="Y74" s="6">
        <v>0</v>
      </c>
      <c r="Z74" s="43">
        <f t="shared" si="20"/>
        <v>15</v>
      </c>
      <c r="AA74" s="6">
        <v>0</v>
      </c>
      <c r="AB74" s="6">
        <v>0</v>
      </c>
      <c r="AC74" s="6">
        <v>0</v>
      </c>
      <c r="AD74" s="6">
        <v>0</v>
      </c>
      <c r="AE74" s="6">
        <v>0</v>
      </c>
      <c r="AF74" s="6">
        <v>0</v>
      </c>
      <c r="AG74" s="43">
        <f t="shared" si="21"/>
        <v>0</v>
      </c>
    </row>
    <row r="75" spans="2:33" ht="12.75">
      <c r="B75" s="53" t="s">
        <v>95</v>
      </c>
      <c r="C75" s="6">
        <v>10</v>
      </c>
      <c r="D75" s="6">
        <v>9</v>
      </c>
      <c r="E75" s="6">
        <v>0</v>
      </c>
      <c r="F75" s="6">
        <v>44</v>
      </c>
      <c r="G75" s="6">
        <v>3</v>
      </c>
      <c r="H75" s="43">
        <f t="shared" si="23"/>
        <v>66</v>
      </c>
      <c r="I75" s="6">
        <v>80</v>
      </c>
      <c r="J75" s="6">
        <v>608</v>
      </c>
      <c r="K75" s="6">
        <v>164</v>
      </c>
      <c r="L75" s="6">
        <v>36</v>
      </c>
      <c r="M75" s="6">
        <v>204</v>
      </c>
      <c r="N75" s="43">
        <f t="shared" si="24"/>
        <v>1092</v>
      </c>
      <c r="O75" s="6">
        <v>44</v>
      </c>
      <c r="P75" s="6">
        <v>4</v>
      </c>
      <c r="Q75" s="6">
        <v>43</v>
      </c>
      <c r="R75" s="6">
        <v>40</v>
      </c>
      <c r="S75" s="6">
        <v>45</v>
      </c>
      <c r="T75" s="43">
        <f t="shared" si="19"/>
        <v>176</v>
      </c>
      <c r="U75" s="6">
        <v>0</v>
      </c>
      <c r="V75" s="6">
        <v>3</v>
      </c>
      <c r="W75" s="6">
        <v>6</v>
      </c>
      <c r="X75" s="6">
        <v>0</v>
      </c>
      <c r="Y75" s="6">
        <v>0</v>
      </c>
      <c r="Z75" s="43">
        <f t="shared" si="20"/>
        <v>9</v>
      </c>
      <c r="AA75" s="6">
        <v>0</v>
      </c>
      <c r="AB75" s="6">
        <v>3</v>
      </c>
      <c r="AC75" s="6" t="s">
        <v>24</v>
      </c>
      <c r="AD75" s="6">
        <v>3</v>
      </c>
      <c r="AE75" s="6">
        <v>0</v>
      </c>
      <c r="AF75" s="6">
        <v>0</v>
      </c>
      <c r="AG75" s="43">
        <f t="shared" si="21"/>
        <v>6</v>
      </c>
    </row>
    <row r="76" spans="2:33" ht="12.75">
      <c r="B76" s="53" t="s">
        <v>96</v>
      </c>
      <c r="C76" s="6">
        <v>24</v>
      </c>
      <c r="D76" s="6">
        <v>26</v>
      </c>
      <c r="E76" s="6">
        <v>6</v>
      </c>
      <c r="F76" s="6">
        <v>63</v>
      </c>
      <c r="G76" s="6">
        <v>6</v>
      </c>
      <c r="H76" s="43">
        <f t="shared" si="23"/>
        <v>125</v>
      </c>
      <c r="I76" s="6">
        <v>90</v>
      </c>
      <c r="J76" s="6">
        <v>211</v>
      </c>
      <c r="K76" s="6">
        <v>1204</v>
      </c>
      <c r="L76" s="6">
        <v>154</v>
      </c>
      <c r="M76" s="6">
        <v>144</v>
      </c>
      <c r="N76" s="43">
        <f t="shared" si="24"/>
        <v>1803</v>
      </c>
      <c r="O76" s="6">
        <v>27</v>
      </c>
      <c r="P76" s="6">
        <v>3</v>
      </c>
      <c r="Q76" s="6">
        <v>22</v>
      </c>
      <c r="R76" s="6">
        <v>18</v>
      </c>
      <c r="S76" s="6">
        <v>39</v>
      </c>
      <c r="T76" s="43">
        <f t="shared" si="19"/>
        <v>109</v>
      </c>
      <c r="U76" s="6">
        <v>3</v>
      </c>
      <c r="V76" s="6">
        <v>6</v>
      </c>
      <c r="W76" s="6">
        <v>3</v>
      </c>
      <c r="X76" s="6">
        <v>3</v>
      </c>
      <c r="Y76" s="6">
        <v>0</v>
      </c>
      <c r="Z76" s="43">
        <f t="shared" si="20"/>
        <v>15</v>
      </c>
      <c r="AA76" s="6">
        <v>0</v>
      </c>
      <c r="AB76" s="6">
        <v>0</v>
      </c>
      <c r="AC76" s="6">
        <v>0</v>
      </c>
      <c r="AD76" s="6">
        <v>0</v>
      </c>
      <c r="AE76" s="6">
        <v>3</v>
      </c>
      <c r="AF76" s="6">
        <v>0</v>
      </c>
      <c r="AG76" s="43">
        <f t="shared" si="21"/>
        <v>3</v>
      </c>
    </row>
    <row r="77" spans="2:33" ht="12.75">
      <c r="B77" s="53" t="s">
        <v>97</v>
      </c>
      <c r="C77" s="6">
        <v>39</v>
      </c>
      <c r="D77" s="6">
        <v>18</v>
      </c>
      <c r="E77" s="6">
        <v>3</v>
      </c>
      <c r="F77" s="6">
        <v>12</v>
      </c>
      <c r="G77" s="6">
        <v>3</v>
      </c>
      <c r="H77" s="43">
        <f t="shared" si="23"/>
        <v>75</v>
      </c>
      <c r="I77" s="6">
        <v>39</v>
      </c>
      <c r="J77" s="6">
        <v>25</v>
      </c>
      <c r="K77" s="6">
        <v>122</v>
      </c>
      <c r="L77" s="6">
        <v>678</v>
      </c>
      <c r="M77" s="6">
        <v>127</v>
      </c>
      <c r="N77" s="43">
        <f t="shared" si="24"/>
        <v>991</v>
      </c>
      <c r="O77" s="6">
        <v>21</v>
      </c>
      <c r="P77" s="6">
        <v>6</v>
      </c>
      <c r="Q77" s="6">
        <v>15</v>
      </c>
      <c r="R77" s="6">
        <v>26</v>
      </c>
      <c r="S77" s="6">
        <v>50</v>
      </c>
      <c r="T77" s="43">
        <f t="shared" si="19"/>
        <v>118</v>
      </c>
      <c r="U77" s="6">
        <v>0</v>
      </c>
      <c r="V77" s="6">
        <v>0</v>
      </c>
      <c r="W77" s="6">
        <v>0</v>
      </c>
      <c r="X77" s="6">
        <v>6</v>
      </c>
      <c r="Y77" s="6">
        <v>0</v>
      </c>
      <c r="Z77" s="43">
        <f t="shared" si="20"/>
        <v>6</v>
      </c>
      <c r="AA77" s="6">
        <v>0</v>
      </c>
      <c r="AB77" s="6">
        <v>3</v>
      </c>
      <c r="AC77" s="6">
        <v>0</v>
      </c>
      <c r="AD77" s="6">
        <v>0</v>
      </c>
      <c r="AE77" s="6">
        <v>3</v>
      </c>
      <c r="AF77" s="6">
        <v>0</v>
      </c>
      <c r="AG77" s="43">
        <f t="shared" si="21"/>
        <v>6</v>
      </c>
    </row>
    <row r="78" spans="2:33" ht="12.75">
      <c r="B78" s="53" t="s">
        <v>98</v>
      </c>
      <c r="C78" s="6">
        <v>12</v>
      </c>
      <c r="D78" s="6">
        <v>27</v>
      </c>
      <c r="E78" s="6">
        <v>9</v>
      </c>
      <c r="F78" s="6">
        <v>37</v>
      </c>
      <c r="G78" s="6">
        <v>16</v>
      </c>
      <c r="H78" s="43">
        <f t="shared" si="23"/>
        <v>101</v>
      </c>
      <c r="I78" s="6">
        <v>63</v>
      </c>
      <c r="J78" s="6">
        <v>193</v>
      </c>
      <c r="K78" s="6">
        <v>203</v>
      </c>
      <c r="L78" s="6">
        <v>174</v>
      </c>
      <c r="M78" s="6">
        <v>766</v>
      </c>
      <c r="N78" s="43">
        <f t="shared" si="24"/>
        <v>1399</v>
      </c>
      <c r="O78" s="6">
        <v>39</v>
      </c>
      <c r="P78" s="6">
        <v>10</v>
      </c>
      <c r="Q78" s="6">
        <v>29</v>
      </c>
      <c r="R78" s="6">
        <v>44</v>
      </c>
      <c r="S78" s="6">
        <v>119</v>
      </c>
      <c r="T78" s="43">
        <f t="shared" si="19"/>
        <v>241</v>
      </c>
      <c r="U78" s="6">
        <v>0</v>
      </c>
      <c r="V78" s="6">
        <v>3</v>
      </c>
      <c r="W78" s="6">
        <v>3</v>
      </c>
      <c r="X78" s="6">
        <v>3</v>
      </c>
      <c r="Y78" s="6">
        <v>3</v>
      </c>
      <c r="Z78" s="43">
        <f t="shared" si="20"/>
        <v>12</v>
      </c>
      <c r="AA78" s="6">
        <v>0</v>
      </c>
      <c r="AB78" s="6">
        <v>0</v>
      </c>
      <c r="AC78" s="6">
        <v>3</v>
      </c>
      <c r="AD78" s="6">
        <v>0</v>
      </c>
      <c r="AE78" s="6">
        <v>0</v>
      </c>
      <c r="AF78" s="6">
        <v>0</v>
      </c>
      <c r="AG78" s="43">
        <f t="shared" si="21"/>
        <v>3</v>
      </c>
    </row>
    <row r="79" spans="2:33" s="32" customFormat="1" ht="12.75">
      <c r="B79" s="82" t="s">
        <v>148</v>
      </c>
      <c r="C79" s="34">
        <f>SUM(C74:C78)</f>
        <v>91</v>
      </c>
      <c r="D79" s="34">
        <f aca="true" t="shared" si="25" ref="D79:AF79">SUM(D74:D78)</f>
        <v>89</v>
      </c>
      <c r="E79" s="34">
        <f t="shared" si="25"/>
        <v>18</v>
      </c>
      <c r="F79" s="34">
        <f t="shared" si="25"/>
        <v>181</v>
      </c>
      <c r="G79" s="34">
        <f t="shared" si="25"/>
        <v>31</v>
      </c>
      <c r="H79" s="43">
        <f t="shared" si="23"/>
        <v>410</v>
      </c>
      <c r="I79" s="34">
        <f t="shared" si="25"/>
        <v>869</v>
      </c>
      <c r="J79" s="34">
        <f t="shared" si="25"/>
        <v>1094</v>
      </c>
      <c r="K79" s="34">
        <f t="shared" si="25"/>
        <v>1739</v>
      </c>
      <c r="L79" s="34">
        <f t="shared" si="25"/>
        <v>1057</v>
      </c>
      <c r="M79" s="34">
        <f t="shared" si="25"/>
        <v>1294</v>
      </c>
      <c r="N79" s="43">
        <f t="shared" si="24"/>
        <v>6053</v>
      </c>
      <c r="O79" s="34">
        <f t="shared" si="25"/>
        <v>146</v>
      </c>
      <c r="P79" s="34">
        <f t="shared" si="25"/>
        <v>23</v>
      </c>
      <c r="Q79" s="34">
        <f t="shared" si="25"/>
        <v>126</v>
      </c>
      <c r="R79" s="34">
        <f t="shared" si="25"/>
        <v>214</v>
      </c>
      <c r="S79" s="34">
        <f t="shared" si="25"/>
        <v>275</v>
      </c>
      <c r="T79" s="43">
        <f t="shared" si="19"/>
        <v>784</v>
      </c>
      <c r="U79" s="34">
        <f t="shared" si="25"/>
        <v>3</v>
      </c>
      <c r="V79" s="34">
        <f t="shared" si="25"/>
        <v>15</v>
      </c>
      <c r="W79" s="34">
        <f t="shared" si="25"/>
        <v>21</v>
      </c>
      <c r="X79" s="34">
        <f t="shared" si="25"/>
        <v>15</v>
      </c>
      <c r="Y79" s="34">
        <f t="shared" si="25"/>
        <v>3</v>
      </c>
      <c r="Z79" s="43">
        <f t="shared" si="20"/>
        <v>57</v>
      </c>
      <c r="AA79" s="34">
        <f t="shared" si="25"/>
        <v>0</v>
      </c>
      <c r="AB79" s="34">
        <f t="shared" si="25"/>
        <v>6</v>
      </c>
      <c r="AC79" s="34">
        <f t="shared" si="25"/>
        <v>3</v>
      </c>
      <c r="AD79" s="34">
        <f t="shared" si="25"/>
        <v>3</v>
      </c>
      <c r="AE79" s="34">
        <f t="shared" si="25"/>
        <v>6</v>
      </c>
      <c r="AF79" s="34">
        <f t="shared" si="25"/>
        <v>0</v>
      </c>
      <c r="AG79" s="43">
        <f t="shared" si="21"/>
        <v>18</v>
      </c>
    </row>
    <row r="80" spans="2:33" ht="12.75">
      <c r="B80" s="53" t="s">
        <v>99</v>
      </c>
      <c r="C80" s="6">
        <v>9</v>
      </c>
      <c r="D80" s="6">
        <v>0</v>
      </c>
      <c r="E80" s="44" t="s">
        <v>24</v>
      </c>
      <c r="F80" s="6">
        <v>6</v>
      </c>
      <c r="G80" s="6">
        <v>0</v>
      </c>
      <c r="H80" s="43">
        <f t="shared" si="23"/>
        <v>15</v>
      </c>
      <c r="I80" s="6">
        <v>3</v>
      </c>
      <c r="J80" s="6">
        <v>20</v>
      </c>
      <c r="K80" s="6">
        <v>3</v>
      </c>
      <c r="L80" s="6">
        <v>6</v>
      </c>
      <c r="M80" s="6">
        <v>18</v>
      </c>
      <c r="N80" s="43">
        <f t="shared" si="24"/>
        <v>50</v>
      </c>
      <c r="O80" s="6">
        <v>673</v>
      </c>
      <c r="P80" s="6">
        <v>60</v>
      </c>
      <c r="Q80" s="6">
        <v>270</v>
      </c>
      <c r="R80" s="6">
        <v>52</v>
      </c>
      <c r="S80" s="6">
        <v>57</v>
      </c>
      <c r="T80" s="43">
        <f t="shared" si="19"/>
        <v>1112</v>
      </c>
      <c r="U80" s="45" t="s">
        <v>24</v>
      </c>
      <c r="V80" s="6">
        <v>0</v>
      </c>
      <c r="W80" s="6">
        <v>0</v>
      </c>
      <c r="X80" s="6">
        <v>0</v>
      </c>
      <c r="Y80" s="45" t="s">
        <v>24</v>
      </c>
      <c r="Z80" s="43">
        <f t="shared" si="20"/>
        <v>0</v>
      </c>
      <c r="AA80" s="6">
        <v>0</v>
      </c>
      <c r="AB80" s="6">
        <v>0</v>
      </c>
      <c r="AC80" s="6">
        <v>0</v>
      </c>
      <c r="AD80" s="6">
        <v>0</v>
      </c>
      <c r="AE80" s="6">
        <v>3</v>
      </c>
      <c r="AF80" s="6">
        <v>0</v>
      </c>
      <c r="AG80" s="43">
        <f t="shared" si="21"/>
        <v>3</v>
      </c>
    </row>
    <row r="81" spans="2:33" ht="12.75">
      <c r="B81" s="53" t="s">
        <v>100</v>
      </c>
      <c r="C81" s="49" t="s">
        <v>24</v>
      </c>
      <c r="D81" s="6">
        <v>0</v>
      </c>
      <c r="E81" s="44" t="s">
        <v>24</v>
      </c>
      <c r="F81" s="6">
        <v>0</v>
      </c>
      <c r="G81" s="44" t="s">
        <v>24</v>
      </c>
      <c r="H81" s="43">
        <f t="shared" si="23"/>
        <v>0</v>
      </c>
      <c r="I81" s="6">
        <v>0</v>
      </c>
      <c r="J81" s="6">
        <v>0</v>
      </c>
      <c r="K81" s="6">
        <v>0</v>
      </c>
      <c r="L81" s="6">
        <v>0</v>
      </c>
      <c r="M81" s="6">
        <v>0</v>
      </c>
      <c r="N81" s="43">
        <f t="shared" si="24"/>
        <v>0</v>
      </c>
      <c r="O81" s="6">
        <v>49</v>
      </c>
      <c r="P81" s="6">
        <v>80</v>
      </c>
      <c r="Q81" s="6">
        <v>34</v>
      </c>
      <c r="R81" s="6">
        <v>9</v>
      </c>
      <c r="S81" s="6">
        <v>21</v>
      </c>
      <c r="T81" s="43">
        <f t="shared" si="19"/>
        <v>193</v>
      </c>
      <c r="U81" s="45" t="s">
        <v>24</v>
      </c>
      <c r="V81" s="45" t="s">
        <v>24</v>
      </c>
      <c r="W81" s="6">
        <v>0</v>
      </c>
      <c r="X81" s="45" t="s">
        <v>24</v>
      </c>
      <c r="Y81" s="45" t="s">
        <v>24</v>
      </c>
      <c r="Z81" s="43">
        <f t="shared" si="20"/>
        <v>0</v>
      </c>
      <c r="AA81" s="6">
        <v>0</v>
      </c>
      <c r="AB81" s="6">
        <v>0</v>
      </c>
      <c r="AC81" s="6">
        <v>0</v>
      </c>
      <c r="AD81" s="45" t="s">
        <v>24</v>
      </c>
      <c r="AE81" s="45" t="s">
        <v>24</v>
      </c>
      <c r="AF81" s="45" t="s">
        <v>24</v>
      </c>
      <c r="AG81" s="43">
        <f t="shared" si="21"/>
        <v>0</v>
      </c>
    </row>
    <row r="82" spans="2:33" ht="12.75">
      <c r="B82" s="53" t="s">
        <v>101</v>
      </c>
      <c r="C82" s="6">
        <v>3</v>
      </c>
      <c r="D82" s="6">
        <v>3</v>
      </c>
      <c r="E82" s="6">
        <v>0</v>
      </c>
      <c r="F82" s="6">
        <v>9</v>
      </c>
      <c r="G82" s="6">
        <v>3</v>
      </c>
      <c r="H82" s="43">
        <f t="shared" si="23"/>
        <v>18</v>
      </c>
      <c r="I82" s="6">
        <v>15</v>
      </c>
      <c r="J82" s="6">
        <v>6</v>
      </c>
      <c r="K82" s="6">
        <v>10</v>
      </c>
      <c r="L82" s="6">
        <v>3</v>
      </c>
      <c r="M82" s="6">
        <v>6</v>
      </c>
      <c r="N82" s="43">
        <f t="shared" si="24"/>
        <v>40</v>
      </c>
      <c r="O82" s="6">
        <v>180</v>
      </c>
      <c r="P82" s="6">
        <v>39</v>
      </c>
      <c r="Q82" s="6">
        <v>739</v>
      </c>
      <c r="R82" s="6">
        <v>90</v>
      </c>
      <c r="S82" s="6">
        <v>35</v>
      </c>
      <c r="T82" s="43">
        <f t="shared" si="19"/>
        <v>1083</v>
      </c>
      <c r="U82" s="6">
        <v>0</v>
      </c>
      <c r="V82" s="6">
        <v>0</v>
      </c>
      <c r="W82" s="6">
        <v>4</v>
      </c>
      <c r="X82" s="6">
        <v>0</v>
      </c>
      <c r="Y82" s="6">
        <v>3</v>
      </c>
      <c r="Z82" s="43">
        <f t="shared" si="20"/>
        <v>7</v>
      </c>
      <c r="AA82" s="45" t="s">
        <v>24</v>
      </c>
      <c r="AB82" s="6">
        <v>3</v>
      </c>
      <c r="AC82" s="6">
        <v>0</v>
      </c>
      <c r="AD82" s="6">
        <v>3</v>
      </c>
      <c r="AE82" s="6">
        <v>3</v>
      </c>
      <c r="AF82" s="6">
        <v>0</v>
      </c>
      <c r="AG82" s="43">
        <f t="shared" si="21"/>
        <v>9</v>
      </c>
    </row>
    <row r="83" spans="2:33" ht="12.75">
      <c r="B83" s="53" t="s">
        <v>102</v>
      </c>
      <c r="C83" s="6">
        <v>3</v>
      </c>
      <c r="D83" s="6">
        <v>3</v>
      </c>
      <c r="E83" s="6">
        <v>0</v>
      </c>
      <c r="F83" s="6">
        <v>10</v>
      </c>
      <c r="G83" s="6">
        <v>12</v>
      </c>
      <c r="H83" s="43">
        <f t="shared" si="23"/>
        <v>28</v>
      </c>
      <c r="I83" s="6">
        <v>49</v>
      </c>
      <c r="J83" s="6">
        <v>19</v>
      </c>
      <c r="K83" s="6">
        <v>12</v>
      </c>
      <c r="L83" s="6">
        <v>6</v>
      </c>
      <c r="M83" s="6">
        <v>17</v>
      </c>
      <c r="N83" s="43">
        <f t="shared" si="24"/>
        <v>103</v>
      </c>
      <c r="O83" s="6">
        <v>63</v>
      </c>
      <c r="P83" s="6">
        <v>16</v>
      </c>
      <c r="Q83" s="6">
        <v>151</v>
      </c>
      <c r="R83" s="6">
        <v>713</v>
      </c>
      <c r="S83" s="6">
        <v>65</v>
      </c>
      <c r="T83" s="43">
        <f t="shared" si="19"/>
        <v>1008</v>
      </c>
      <c r="U83" s="6">
        <v>0</v>
      </c>
      <c r="V83" s="6">
        <v>0</v>
      </c>
      <c r="W83" s="6">
        <v>0</v>
      </c>
      <c r="X83" s="6">
        <v>3</v>
      </c>
      <c r="Y83" s="6">
        <v>0</v>
      </c>
      <c r="Z83" s="43">
        <f t="shared" si="20"/>
        <v>3</v>
      </c>
      <c r="AA83" s="6">
        <v>0</v>
      </c>
      <c r="AB83" s="6">
        <v>0</v>
      </c>
      <c r="AC83" s="6">
        <v>0</v>
      </c>
      <c r="AD83" s="6">
        <v>3</v>
      </c>
      <c r="AE83" s="6">
        <v>0</v>
      </c>
      <c r="AF83" s="6">
        <v>3</v>
      </c>
      <c r="AG83" s="43">
        <f t="shared" si="21"/>
        <v>6</v>
      </c>
    </row>
    <row r="84" spans="2:33" ht="12.75">
      <c r="B84" s="53" t="s">
        <v>103</v>
      </c>
      <c r="C84" s="6">
        <v>6</v>
      </c>
      <c r="D84" s="6">
        <v>12</v>
      </c>
      <c r="E84" s="6">
        <v>0</v>
      </c>
      <c r="F84" s="6">
        <v>15</v>
      </c>
      <c r="G84" s="6">
        <v>3</v>
      </c>
      <c r="H84" s="43">
        <f t="shared" si="23"/>
        <v>36</v>
      </c>
      <c r="I84" s="6">
        <v>24</v>
      </c>
      <c r="J84" s="6">
        <v>22</v>
      </c>
      <c r="K84" s="6">
        <v>32</v>
      </c>
      <c r="L84" s="6">
        <v>32</v>
      </c>
      <c r="M84" s="6">
        <v>52</v>
      </c>
      <c r="N84" s="43">
        <f t="shared" si="24"/>
        <v>162</v>
      </c>
      <c r="O84" s="6">
        <v>38</v>
      </c>
      <c r="P84" s="6">
        <v>31</v>
      </c>
      <c r="Q84" s="6">
        <v>36</v>
      </c>
      <c r="R84" s="6">
        <v>48</v>
      </c>
      <c r="S84" s="6">
        <v>797</v>
      </c>
      <c r="T84" s="43">
        <f t="shared" si="19"/>
        <v>950</v>
      </c>
      <c r="U84" s="6">
        <v>6</v>
      </c>
      <c r="V84" s="6">
        <v>0</v>
      </c>
      <c r="W84" s="8" t="s">
        <v>24</v>
      </c>
      <c r="X84" s="6">
        <v>0</v>
      </c>
      <c r="Y84" s="6">
        <v>3</v>
      </c>
      <c r="Z84" s="43">
        <f t="shared" si="20"/>
        <v>9</v>
      </c>
      <c r="AA84" s="8" t="s">
        <v>24</v>
      </c>
      <c r="AB84" s="6">
        <v>3</v>
      </c>
      <c r="AC84" s="8" t="s">
        <v>24</v>
      </c>
      <c r="AD84" s="8" t="s">
        <v>24</v>
      </c>
      <c r="AE84" s="6">
        <v>0</v>
      </c>
      <c r="AF84" s="6">
        <v>0</v>
      </c>
      <c r="AG84" s="43">
        <f t="shared" si="21"/>
        <v>3</v>
      </c>
    </row>
    <row r="85" spans="2:33" s="32" customFormat="1" ht="12.75">
      <c r="B85" s="82" t="s">
        <v>149</v>
      </c>
      <c r="C85" s="34">
        <f>SUM(C80:C84)</f>
        <v>21</v>
      </c>
      <c r="D85" s="34">
        <f aca="true" t="shared" si="26" ref="D85:AF85">SUM(D80:D84)</f>
        <v>18</v>
      </c>
      <c r="E85" s="34">
        <f t="shared" si="26"/>
        <v>0</v>
      </c>
      <c r="F85" s="34">
        <f t="shared" si="26"/>
        <v>40</v>
      </c>
      <c r="G85" s="34">
        <f t="shared" si="26"/>
        <v>18</v>
      </c>
      <c r="H85" s="43">
        <f t="shared" si="23"/>
        <v>97</v>
      </c>
      <c r="I85" s="34">
        <f t="shared" si="26"/>
        <v>91</v>
      </c>
      <c r="J85" s="34">
        <f t="shared" si="26"/>
        <v>67</v>
      </c>
      <c r="K85" s="34">
        <f t="shared" si="26"/>
        <v>57</v>
      </c>
      <c r="L85" s="34">
        <f t="shared" si="26"/>
        <v>47</v>
      </c>
      <c r="M85" s="34">
        <f t="shared" si="26"/>
        <v>93</v>
      </c>
      <c r="N85" s="43">
        <f t="shared" si="24"/>
        <v>355</v>
      </c>
      <c r="O85" s="34">
        <f t="shared" si="26"/>
        <v>1003</v>
      </c>
      <c r="P85" s="34">
        <f t="shared" si="26"/>
        <v>226</v>
      </c>
      <c r="Q85" s="34">
        <f t="shared" si="26"/>
        <v>1230</v>
      </c>
      <c r="R85" s="34">
        <f t="shared" si="26"/>
        <v>912</v>
      </c>
      <c r="S85" s="34">
        <f t="shared" si="26"/>
        <v>975</v>
      </c>
      <c r="T85" s="43">
        <f t="shared" si="19"/>
        <v>4346</v>
      </c>
      <c r="U85" s="34">
        <f t="shared" si="26"/>
        <v>6</v>
      </c>
      <c r="V85" s="34">
        <f t="shared" si="26"/>
        <v>0</v>
      </c>
      <c r="W85" s="34">
        <f t="shared" si="26"/>
        <v>4</v>
      </c>
      <c r="X85" s="34">
        <f t="shared" si="26"/>
        <v>3</v>
      </c>
      <c r="Y85" s="34">
        <f t="shared" si="26"/>
        <v>6</v>
      </c>
      <c r="Z85" s="43">
        <f t="shared" si="20"/>
        <v>19</v>
      </c>
      <c r="AA85" s="34">
        <f t="shared" si="26"/>
        <v>0</v>
      </c>
      <c r="AB85" s="34">
        <f t="shared" si="26"/>
        <v>6</v>
      </c>
      <c r="AC85" s="34">
        <f t="shared" si="26"/>
        <v>0</v>
      </c>
      <c r="AD85" s="34">
        <f t="shared" si="26"/>
        <v>6</v>
      </c>
      <c r="AE85" s="34">
        <f t="shared" si="26"/>
        <v>6</v>
      </c>
      <c r="AF85" s="34">
        <f t="shared" si="26"/>
        <v>3</v>
      </c>
      <c r="AG85" s="43">
        <f t="shared" si="21"/>
        <v>21</v>
      </c>
    </row>
    <row r="86" spans="2:33" ht="12.75">
      <c r="B86" s="53" t="s">
        <v>104</v>
      </c>
      <c r="C86" s="6">
        <v>0</v>
      </c>
      <c r="D86" s="44" t="s">
        <v>24</v>
      </c>
      <c r="E86" s="6">
        <v>0</v>
      </c>
      <c r="F86" s="6">
        <v>5</v>
      </c>
      <c r="G86" s="6">
        <v>10</v>
      </c>
      <c r="H86" s="43">
        <f t="shared" si="23"/>
        <v>15</v>
      </c>
      <c r="I86" s="44" t="s">
        <v>24</v>
      </c>
      <c r="J86" s="6">
        <v>0</v>
      </c>
      <c r="K86" s="6">
        <v>0</v>
      </c>
      <c r="L86" s="6">
        <v>0</v>
      </c>
      <c r="M86" s="6">
        <v>0</v>
      </c>
      <c r="N86" s="43">
        <f t="shared" si="24"/>
        <v>0</v>
      </c>
      <c r="O86" s="6">
        <v>0</v>
      </c>
      <c r="P86" s="44" t="s">
        <v>24</v>
      </c>
      <c r="Q86" s="6">
        <v>3</v>
      </c>
      <c r="R86" s="44" t="s">
        <v>24</v>
      </c>
      <c r="S86" s="6">
        <v>3</v>
      </c>
      <c r="T86" s="43">
        <f t="shared" si="19"/>
        <v>6</v>
      </c>
      <c r="U86" s="6">
        <v>88</v>
      </c>
      <c r="V86" s="6">
        <v>74</v>
      </c>
      <c r="W86" s="6">
        <v>7</v>
      </c>
      <c r="X86" s="6">
        <v>6</v>
      </c>
      <c r="Y86" s="6">
        <v>6</v>
      </c>
      <c r="Z86" s="43">
        <f t="shared" si="20"/>
        <v>181</v>
      </c>
      <c r="AA86" s="6">
        <v>3</v>
      </c>
      <c r="AB86" s="6">
        <v>0</v>
      </c>
      <c r="AC86" s="45" t="s">
        <v>24</v>
      </c>
      <c r="AD86" s="6">
        <v>0</v>
      </c>
      <c r="AE86" s="6">
        <v>0</v>
      </c>
      <c r="AF86" s="45" t="s">
        <v>24</v>
      </c>
      <c r="AG86" s="43">
        <f t="shared" si="21"/>
        <v>3</v>
      </c>
    </row>
    <row r="87" spans="2:33" ht="12.75">
      <c r="B87" s="53" t="s">
        <v>105</v>
      </c>
      <c r="C87" s="6">
        <v>0</v>
      </c>
      <c r="D87" s="6">
        <v>6</v>
      </c>
      <c r="E87" s="6">
        <v>3</v>
      </c>
      <c r="F87" s="6">
        <v>9</v>
      </c>
      <c r="G87" s="6">
        <v>12</v>
      </c>
      <c r="H87" s="43">
        <f t="shared" si="23"/>
        <v>30</v>
      </c>
      <c r="I87" s="44" t="s">
        <v>24</v>
      </c>
      <c r="J87" s="6">
        <v>0</v>
      </c>
      <c r="K87" s="6">
        <v>0</v>
      </c>
      <c r="L87" s="6">
        <v>3</v>
      </c>
      <c r="M87" s="6">
        <v>6</v>
      </c>
      <c r="N87" s="43">
        <f t="shared" si="24"/>
        <v>9</v>
      </c>
      <c r="O87" s="6">
        <v>0</v>
      </c>
      <c r="P87" s="6">
        <v>0</v>
      </c>
      <c r="Q87" s="6">
        <v>6</v>
      </c>
      <c r="R87" s="6">
        <v>3</v>
      </c>
      <c r="S87" s="6">
        <v>0</v>
      </c>
      <c r="T87" s="43">
        <f t="shared" si="19"/>
        <v>9</v>
      </c>
      <c r="U87" s="6">
        <v>112</v>
      </c>
      <c r="V87" s="6">
        <v>485</v>
      </c>
      <c r="W87" s="6">
        <v>40</v>
      </c>
      <c r="X87" s="6">
        <v>40</v>
      </c>
      <c r="Y87" s="6">
        <v>19</v>
      </c>
      <c r="Z87" s="43">
        <f t="shared" si="20"/>
        <v>696</v>
      </c>
      <c r="AA87" s="6">
        <v>6</v>
      </c>
      <c r="AB87" s="6">
        <v>3</v>
      </c>
      <c r="AC87" s="6">
        <v>0</v>
      </c>
      <c r="AD87" s="6">
        <v>3</v>
      </c>
      <c r="AE87" s="6">
        <v>9</v>
      </c>
      <c r="AF87" s="6">
        <v>6</v>
      </c>
      <c r="AG87" s="43">
        <f t="shared" si="21"/>
        <v>27</v>
      </c>
    </row>
    <row r="88" spans="2:33" ht="12.75">
      <c r="B88" s="53" t="s">
        <v>106</v>
      </c>
      <c r="C88" s="6">
        <v>0</v>
      </c>
      <c r="D88" s="6">
        <v>0</v>
      </c>
      <c r="E88" s="44" t="s">
        <v>24</v>
      </c>
      <c r="F88" s="6">
        <v>0</v>
      </c>
      <c r="G88" s="6">
        <v>6</v>
      </c>
      <c r="H88" s="43">
        <f t="shared" si="23"/>
        <v>6</v>
      </c>
      <c r="I88" s="6">
        <v>3</v>
      </c>
      <c r="J88" s="6">
        <v>6</v>
      </c>
      <c r="K88" s="6">
        <v>3</v>
      </c>
      <c r="L88" s="6">
        <v>0</v>
      </c>
      <c r="M88" s="6">
        <v>0</v>
      </c>
      <c r="N88" s="43">
        <f t="shared" si="24"/>
        <v>12</v>
      </c>
      <c r="O88" s="6">
        <v>3</v>
      </c>
      <c r="P88" s="6">
        <v>0</v>
      </c>
      <c r="Q88" s="6">
        <v>6</v>
      </c>
      <c r="R88" s="6">
        <v>0</v>
      </c>
      <c r="S88" s="6">
        <v>0</v>
      </c>
      <c r="T88" s="43">
        <f t="shared" si="19"/>
        <v>9</v>
      </c>
      <c r="U88" s="6">
        <v>10</v>
      </c>
      <c r="V88" s="6">
        <v>36</v>
      </c>
      <c r="W88" s="6">
        <v>355</v>
      </c>
      <c r="X88" s="6">
        <v>228</v>
      </c>
      <c r="Y88" s="6">
        <v>28</v>
      </c>
      <c r="Z88" s="43">
        <f t="shared" si="20"/>
        <v>657</v>
      </c>
      <c r="AA88" s="6">
        <v>7</v>
      </c>
      <c r="AB88" s="6">
        <v>0</v>
      </c>
      <c r="AC88" s="6">
        <v>10</v>
      </c>
      <c r="AD88" s="6">
        <v>3</v>
      </c>
      <c r="AE88" s="6">
        <v>0</v>
      </c>
      <c r="AF88" s="6">
        <v>0</v>
      </c>
      <c r="AG88" s="43">
        <f t="shared" si="21"/>
        <v>20</v>
      </c>
    </row>
    <row r="89" spans="2:33" ht="12.75">
      <c r="B89" s="53" t="s">
        <v>107</v>
      </c>
      <c r="C89" s="37">
        <v>0</v>
      </c>
      <c r="D89" s="37">
        <v>3</v>
      </c>
      <c r="E89" s="37">
        <v>0</v>
      </c>
      <c r="F89" s="37">
        <v>15</v>
      </c>
      <c r="G89" s="37">
        <v>9</v>
      </c>
      <c r="H89" s="43">
        <f t="shared" si="23"/>
        <v>27</v>
      </c>
      <c r="I89" s="37">
        <v>3</v>
      </c>
      <c r="J89" s="37">
        <v>6</v>
      </c>
      <c r="K89" s="37">
        <v>3</v>
      </c>
      <c r="L89" s="37">
        <v>0</v>
      </c>
      <c r="M89" s="37">
        <v>6</v>
      </c>
      <c r="N89" s="43">
        <f t="shared" si="24"/>
        <v>18</v>
      </c>
      <c r="O89" s="37">
        <v>0</v>
      </c>
      <c r="P89" s="37">
        <v>0</v>
      </c>
      <c r="Q89" s="37">
        <v>9</v>
      </c>
      <c r="R89" s="37">
        <v>3</v>
      </c>
      <c r="S89" s="37">
        <v>0</v>
      </c>
      <c r="T89" s="43">
        <f t="shared" si="19"/>
        <v>12</v>
      </c>
      <c r="U89" s="37">
        <v>11</v>
      </c>
      <c r="V89" s="37">
        <v>42</v>
      </c>
      <c r="W89" s="37">
        <v>257</v>
      </c>
      <c r="X89" s="37">
        <v>912</v>
      </c>
      <c r="Y89" s="37">
        <v>81</v>
      </c>
      <c r="Z89" s="43">
        <f t="shared" si="20"/>
        <v>1303</v>
      </c>
      <c r="AA89" s="37">
        <v>6</v>
      </c>
      <c r="AB89" s="37">
        <v>3</v>
      </c>
      <c r="AC89" s="37">
        <v>3</v>
      </c>
      <c r="AD89" s="37">
        <v>0</v>
      </c>
      <c r="AE89" s="37">
        <v>6</v>
      </c>
      <c r="AF89" s="37">
        <v>0</v>
      </c>
      <c r="AG89" s="43">
        <f t="shared" si="21"/>
        <v>18</v>
      </c>
    </row>
    <row r="90" spans="2:33" ht="12.75">
      <c r="B90" s="53" t="s">
        <v>108</v>
      </c>
      <c r="C90" s="44" t="s">
        <v>24</v>
      </c>
      <c r="D90" s="37">
        <v>6</v>
      </c>
      <c r="E90" s="44" t="s">
        <v>24</v>
      </c>
      <c r="F90" s="37">
        <v>0</v>
      </c>
      <c r="G90" s="37">
        <v>0</v>
      </c>
      <c r="H90" s="43">
        <f t="shared" si="23"/>
        <v>6</v>
      </c>
      <c r="I90" s="37">
        <v>0</v>
      </c>
      <c r="J90" s="37">
        <v>6</v>
      </c>
      <c r="K90" s="37">
        <v>0</v>
      </c>
      <c r="L90" s="37">
        <v>0</v>
      </c>
      <c r="M90" s="37">
        <v>6</v>
      </c>
      <c r="N90" s="43">
        <f t="shared" si="24"/>
        <v>12</v>
      </c>
      <c r="O90" s="37">
        <v>3</v>
      </c>
      <c r="P90" s="37">
        <v>0</v>
      </c>
      <c r="Q90" s="37">
        <v>6</v>
      </c>
      <c r="R90" s="37">
        <v>0</v>
      </c>
      <c r="S90" s="37">
        <v>3</v>
      </c>
      <c r="T90" s="43">
        <f t="shared" si="19"/>
        <v>12</v>
      </c>
      <c r="U90" s="37">
        <v>3</v>
      </c>
      <c r="V90" s="37">
        <v>26</v>
      </c>
      <c r="W90" s="37">
        <v>26</v>
      </c>
      <c r="X90" s="37">
        <v>71</v>
      </c>
      <c r="Y90" s="37">
        <v>234</v>
      </c>
      <c r="Z90" s="43">
        <f t="shared" si="20"/>
        <v>360</v>
      </c>
      <c r="AA90" s="37">
        <v>37</v>
      </c>
      <c r="AB90" s="37">
        <v>6</v>
      </c>
      <c r="AC90" s="37">
        <v>9</v>
      </c>
      <c r="AD90" s="37">
        <v>3</v>
      </c>
      <c r="AE90" s="37">
        <v>10</v>
      </c>
      <c r="AF90" s="37">
        <v>3</v>
      </c>
      <c r="AG90" s="43">
        <f t="shared" si="21"/>
        <v>68</v>
      </c>
    </row>
    <row r="91" spans="2:33" s="32" customFormat="1" ht="12.75">
      <c r="B91" s="82" t="s">
        <v>150</v>
      </c>
      <c r="C91" s="46">
        <f>SUM(C86:C90)</f>
        <v>0</v>
      </c>
      <c r="D91" s="46">
        <f aca="true" t="shared" si="27" ref="D91:AF91">SUM(D86:D90)</f>
        <v>15</v>
      </c>
      <c r="E91" s="46">
        <f t="shared" si="27"/>
        <v>3</v>
      </c>
      <c r="F91" s="46">
        <f t="shared" si="27"/>
        <v>29</v>
      </c>
      <c r="G91" s="46">
        <f t="shared" si="27"/>
        <v>37</v>
      </c>
      <c r="H91" s="43">
        <f t="shared" si="23"/>
        <v>84</v>
      </c>
      <c r="I91" s="46">
        <f t="shared" si="27"/>
        <v>6</v>
      </c>
      <c r="J91" s="46">
        <f t="shared" si="27"/>
        <v>18</v>
      </c>
      <c r="K91" s="46">
        <f t="shared" si="27"/>
        <v>6</v>
      </c>
      <c r="L91" s="46">
        <f t="shared" si="27"/>
        <v>3</v>
      </c>
      <c r="M91" s="46">
        <f t="shared" si="27"/>
        <v>18</v>
      </c>
      <c r="N91" s="43">
        <f t="shared" si="24"/>
        <v>51</v>
      </c>
      <c r="O91" s="46">
        <f t="shared" si="27"/>
        <v>6</v>
      </c>
      <c r="P91" s="46">
        <f t="shared" si="27"/>
        <v>0</v>
      </c>
      <c r="Q91" s="46">
        <f t="shared" si="27"/>
        <v>30</v>
      </c>
      <c r="R91" s="46">
        <f t="shared" si="27"/>
        <v>6</v>
      </c>
      <c r="S91" s="46">
        <f t="shared" si="27"/>
        <v>6</v>
      </c>
      <c r="T91" s="43">
        <f t="shared" si="19"/>
        <v>48</v>
      </c>
      <c r="U91" s="46">
        <f t="shared" si="27"/>
        <v>224</v>
      </c>
      <c r="V91" s="46">
        <f t="shared" si="27"/>
        <v>663</v>
      </c>
      <c r="W91" s="46">
        <f t="shared" si="27"/>
        <v>685</v>
      </c>
      <c r="X91" s="46">
        <f t="shared" si="27"/>
        <v>1257</v>
      </c>
      <c r="Y91" s="46">
        <f t="shared" si="27"/>
        <v>368</v>
      </c>
      <c r="Z91" s="43">
        <f t="shared" si="20"/>
        <v>3197</v>
      </c>
      <c r="AA91" s="46">
        <f t="shared" si="27"/>
        <v>59</v>
      </c>
      <c r="AB91" s="46">
        <f t="shared" si="27"/>
        <v>12</v>
      </c>
      <c r="AC91" s="46">
        <f t="shared" si="27"/>
        <v>22</v>
      </c>
      <c r="AD91" s="46">
        <f t="shared" si="27"/>
        <v>9</v>
      </c>
      <c r="AE91" s="46">
        <f t="shared" si="27"/>
        <v>25</v>
      </c>
      <c r="AF91" s="46">
        <f t="shared" si="27"/>
        <v>9</v>
      </c>
      <c r="AG91" s="43">
        <f t="shared" si="21"/>
        <v>136</v>
      </c>
    </row>
    <row r="92" spans="2:33" ht="12.75">
      <c r="B92" s="53" t="s">
        <v>109</v>
      </c>
      <c r="C92" s="37">
        <v>0</v>
      </c>
      <c r="D92" s="37">
        <v>0</v>
      </c>
      <c r="E92" s="37">
        <v>0</v>
      </c>
      <c r="F92" s="37">
        <v>6</v>
      </c>
      <c r="G92" s="37">
        <v>0</v>
      </c>
      <c r="H92" s="43">
        <f t="shared" si="23"/>
        <v>6</v>
      </c>
      <c r="I92" s="37">
        <v>3</v>
      </c>
      <c r="J92" s="37">
        <v>0</v>
      </c>
      <c r="K92" s="37">
        <v>6</v>
      </c>
      <c r="L92" s="37">
        <v>0</v>
      </c>
      <c r="M92" s="37">
        <v>0</v>
      </c>
      <c r="N92" s="43">
        <f t="shared" si="24"/>
        <v>9</v>
      </c>
      <c r="O92" s="37">
        <v>0</v>
      </c>
      <c r="P92" s="37">
        <v>0</v>
      </c>
      <c r="Q92" s="37">
        <v>0</v>
      </c>
      <c r="R92" s="37">
        <v>0</v>
      </c>
      <c r="S92" s="37">
        <v>3</v>
      </c>
      <c r="T92" s="43">
        <f t="shared" si="19"/>
        <v>3</v>
      </c>
      <c r="U92" s="37">
        <v>0</v>
      </c>
      <c r="V92" s="37">
        <v>21</v>
      </c>
      <c r="W92" s="37">
        <v>3</v>
      </c>
      <c r="X92" s="37">
        <v>9</v>
      </c>
      <c r="Y92" s="37">
        <v>37</v>
      </c>
      <c r="Z92" s="43">
        <f t="shared" si="20"/>
        <v>70</v>
      </c>
      <c r="AA92" s="37">
        <v>942</v>
      </c>
      <c r="AB92" s="37">
        <v>122</v>
      </c>
      <c r="AC92" s="37">
        <v>59</v>
      </c>
      <c r="AD92" s="37">
        <v>52</v>
      </c>
      <c r="AE92" s="37">
        <v>56</v>
      </c>
      <c r="AF92" s="37">
        <v>37</v>
      </c>
      <c r="AG92" s="43">
        <f t="shared" si="21"/>
        <v>1268</v>
      </c>
    </row>
    <row r="93" spans="2:33" ht="12.75">
      <c r="B93" s="53" t="s">
        <v>110</v>
      </c>
      <c r="C93" s="37">
        <v>0</v>
      </c>
      <c r="D93" s="37">
        <v>3</v>
      </c>
      <c r="E93" s="37">
        <v>0</v>
      </c>
      <c r="F93" s="37">
        <v>9</v>
      </c>
      <c r="G93" s="37">
        <v>0</v>
      </c>
      <c r="H93" s="43">
        <f t="shared" si="23"/>
        <v>12</v>
      </c>
      <c r="I93" s="37">
        <v>0</v>
      </c>
      <c r="J93" s="37">
        <v>0</v>
      </c>
      <c r="K93" s="37">
        <v>6</v>
      </c>
      <c r="L93" s="37">
        <v>0</v>
      </c>
      <c r="M93" s="37">
        <v>6</v>
      </c>
      <c r="N93" s="43">
        <f t="shared" si="24"/>
        <v>12</v>
      </c>
      <c r="O93" s="37">
        <v>0</v>
      </c>
      <c r="P93" s="50" t="s">
        <v>24</v>
      </c>
      <c r="Q93" s="37">
        <v>0</v>
      </c>
      <c r="R93" s="37">
        <v>0</v>
      </c>
      <c r="S93" s="37">
        <v>3</v>
      </c>
      <c r="T93" s="43">
        <f t="shared" si="19"/>
        <v>3</v>
      </c>
      <c r="U93" s="37">
        <v>3</v>
      </c>
      <c r="V93" s="37">
        <v>0</v>
      </c>
      <c r="W93" s="37">
        <v>9</v>
      </c>
      <c r="X93" s="37">
        <v>6</v>
      </c>
      <c r="Y93" s="37">
        <v>12</v>
      </c>
      <c r="Z93" s="43">
        <f t="shared" si="20"/>
        <v>30</v>
      </c>
      <c r="AA93" s="37">
        <v>126</v>
      </c>
      <c r="AB93" s="37">
        <v>658</v>
      </c>
      <c r="AC93" s="37">
        <v>141</v>
      </c>
      <c r="AD93" s="37">
        <v>130</v>
      </c>
      <c r="AE93" s="37">
        <v>39</v>
      </c>
      <c r="AF93" s="37">
        <v>52</v>
      </c>
      <c r="AG93" s="43">
        <f t="shared" si="21"/>
        <v>1146</v>
      </c>
    </row>
    <row r="94" spans="2:33" ht="12.75">
      <c r="B94" s="53" t="s">
        <v>111</v>
      </c>
      <c r="C94" s="49" t="s">
        <v>24</v>
      </c>
      <c r="D94" s="37">
        <v>0</v>
      </c>
      <c r="E94" s="37">
        <v>3</v>
      </c>
      <c r="F94" s="37">
        <v>0</v>
      </c>
      <c r="G94" s="50" t="s">
        <v>24</v>
      </c>
      <c r="H94" s="43">
        <f t="shared" si="23"/>
        <v>3</v>
      </c>
      <c r="I94" s="37">
        <v>3</v>
      </c>
      <c r="J94" s="37">
        <v>0</v>
      </c>
      <c r="K94" s="37">
        <v>0</v>
      </c>
      <c r="L94" s="37">
        <v>0</v>
      </c>
      <c r="M94" s="37">
        <v>0</v>
      </c>
      <c r="N94" s="43">
        <f t="shared" si="24"/>
        <v>3</v>
      </c>
      <c r="O94" s="37">
        <v>3</v>
      </c>
      <c r="P94" s="37">
        <v>0</v>
      </c>
      <c r="Q94" s="37">
        <v>0</v>
      </c>
      <c r="R94" s="50" t="s">
        <v>24</v>
      </c>
      <c r="S94" s="37">
        <v>0</v>
      </c>
      <c r="T94" s="43">
        <f t="shared" si="19"/>
        <v>3</v>
      </c>
      <c r="U94" s="37">
        <v>0</v>
      </c>
      <c r="V94" s="37">
        <v>3</v>
      </c>
      <c r="W94" s="37">
        <v>3</v>
      </c>
      <c r="X94" s="37">
        <v>3</v>
      </c>
      <c r="Y94" s="37">
        <v>3</v>
      </c>
      <c r="Z94" s="43">
        <f t="shared" si="20"/>
        <v>12</v>
      </c>
      <c r="AA94" s="37">
        <v>80</v>
      </c>
      <c r="AB94" s="37">
        <v>130</v>
      </c>
      <c r="AC94" s="37">
        <v>491</v>
      </c>
      <c r="AD94" s="37">
        <v>134</v>
      </c>
      <c r="AE94" s="37">
        <v>26</v>
      </c>
      <c r="AF94" s="37">
        <v>36</v>
      </c>
      <c r="AG94" s="43">
        <f t="shared" si="21"/>
        <v>897</v>
      </c>
    </row>
    <row r="95" spans="2:33" ht="12.75">
      <c r="B95" s="53" t="s">
        <v>112</v>
      </c>
      <c r="C95" s="37">
        <v>0</v>
      </c>
      <c r="D95" s="37">
        <v>0</v>
      </c>
      <c r="E95" s="50" t="s">
        <v>24</v>
      </c>
      <c r="F95" s="37">
        <v>0</v>
      </c>
      <c r="G95" s="37">
        <v>0</v>
      </c>
      <c r="H95" s="43">
        <f t="shared" si="23"/>
        <v>0</v>
      </c>
      <c r="I95" s="50" t="s">
        <v>24</v>
      </c>
      <c r="J95" s="37">
        <v>6</v>
      </c>
      <c r="K95" s="37">
        <v>3</v>
      </c>
      <c r="L95" s="37">
        <v>0</v>
      </c>
      <c r="M95" s="37">
        <v>3</v>
      </c>
      <c r="N95" s="43">
        <f t="shared" si="24"/>
        <v>12</v>
      </c>
      <c r="O95" s="50" t="s">
        <v>24</v>
      </c>
      <c r="P95" s="37">
        <v>0</v>
      </c>
      <c r="Q95" s="37">
        <v>0</v>
      </c>
      <c r="R95" s="37">
        <v>0</v>
      </c>
      <c r="S95" s="37">
        <v>3</v>
      </c>
      <c r="T95" s="43">
        <f t="shared" si="19"/>
        <v>3</v>
      </c>
      <c r="U95" s="37">
        <v>0</v>
      </c>
      <c r="V95" s="37">
        <v>0</v>
      </c>
      <c r="W95" s="37">
        <v>0</v>
      </c>
      <c r="X95" s="37">
        <v>6</v>
      </c>
      <c r="Y95" s="37">
        <v>3</v>
      </c>
      <c r="Z95" s="43">
        <f t="shared" si="20"/>
        <v>9</v>
      </c>
      <c r="AA95" s="37">
        <v>51</v>
      </c>
      <c r="AB95" s="37">
        <v>107</v>
      </c>
      <c r="AC95" s="37">
        <v>98</v>
      </c>
      <c r="AD95" s="37">
        <v>558</v>
      </c>
      <c r="AE95" s="37">
        <v>23</v>
      </c>
      <c r="AF95" s="37">
        <v>53</v>
      </c>
      <c r="AG95" s="43">
        <f t="shared" si="21"/>
        <v>890</v>
      </c>
    </row>
    <row r="96" spans="2:33" ht="12.75">
      <c r="B96" s="53" t="s">
        <v>113</v>
      </c>
      <c r="C96" s="37">
        <v>6</v>
      </c>
      <c r="D96" s="37">
        <v>3</v>
      </c>
      <c r="E96" s="37">
        <v>22</v>
      </c>
      <c r="F96" s="37">
        <v>19</v>
      </c>
      <c r="G96" s="37">
        <v>12</v>
      </c>
      <c r="H96" s="43">
        <f t="shared" si="23"/>
        <v>62</v>
      </c>
      <c r="I96" s="37">
        <v>6</v>
      </c>
      <c r="J96" s="37">
        <v>9</v>
      </c>
      <c r="K96" s="37">
        <v>6</v>
      </c>
      <c r="L96" s="37">
        <v>0</v>
      </c>
      <c r="M96" s="37">
        <v>6</v>
      </c>
      <c r="N96" s="43">
        <f t="shared" si="24"/>
        <v>27</v>
      </c>
      <c r="O96" s="37">
        <v>3</v>
      </c>
      <c r="P96" s="37">
        <v>0</v>
      </c>
      <c r="Q96" s="37">
        <v>3</v>
      </c>
      <c r="R96" s="37">
        <v>3</v>
      </c>
      <c r="S96" s="37">
        <v>6</v>
      </c>
      <c r="T96" s="43">
        <f t="shared" si="19"/>
        <v>15</v>
      </c>
      <c r="U96" s="37">
        <v>4</v>
      </c>
      <c r="V96" s="37">
        <v>12</v>
      </c>
      <c r="W96" s="37">
        <v>6</v>
      </c>
      <c r="X96" s="37">
        <v>15</v>
      </c>
      <c r="Y96" s="37">
        <v>9</v>
      </c>
      <c r="Z96" s="43">
        <f t="shared" si="20"/>
        <v>46</v>
      </c>
      <c r="AA96" s="37">
        <v>62</v>
      </c>
      <c r="AB96" s="37">
        <v>20</v>
      </c>
      <c r="AC96" s="37">
        <v>33</v>
      </c>
      <c r="AD96" s="37">
        <v>35</v>
      </c>
      <c r="AE96" s="37">
        <v>807</v>
      </c>
      <c r="AF96" s="37">
        <v>92</v>
      </c>
      <c r="AG96" s="43">
        <f t="shared" si="21"/>
        <v>1049</v>
      </c>
    </row>
    <row r="97" spans="2:33" ht="12.75">
      <c r="B97" s="53" t="s">
        <v>114</v>
      </c>
      <c r="C97" s="37">
        <v>0</v>
      </c>
      <c r="D97" s="37">
        <v>7</v>
      </c>
      <c r="E97" s="37">
        <v>0</v>
      </c>
      <c r="F97" s="37">
        <v>3</v>
      </c>
      <c r="G97" s="37">
        <v>9</v>
      </c>
      <c r="H97" s="43">
        <f t="shared" si="23"/>
        <v>19</v>
      </c>
      <c r="I97" s="37">
        <v>3</v>
      </c>
      <c r="J97" s="37">
        <v>0</v>
      </c>
      <c r="K97" s="37">
        <v>0</v>
      </c>
      <c r="L97" s="37">
        <v>0</v>
      </c>
      <c r="M97" s="37">
        <v>0</v>
      </c>
      <c r="N97" s="43">
        <f t="shared" si="24"/>
        <v>3</v>
      </c>
      <c r="O97" s="37">
        <v>0</v>
      </c>
      <c r="P97" s="50" t="s">
        <v>24</v>
      </c>
      <c r="Q97" s="37">
        <v>0</v>
      </c>
      <c r="R97" s="37">
        <v>3</v>
      </c>
      <c r="S97" s="37">
        <v>0</v>
      </c>
      <c r="T97" s="43">
        <f t="shared" si="19"/>
        <v>3</v>
      </c>
      <c r="U97" s="45" t="s">
        <v>24</v>
      </c>
      <c r="V97" s="37">
        <v>9</v>
      </c>
      <c r="W97" s="37">
        <v>0</v>
      </c>
      <c r="X97" s="37">
        <v>3</v>
      </c>
      <c r="Y97" s="37">
        <v>3</v>
      </c>
      <c r="Z97" s="43">
        <f t="shared" si="20"/>
        <v>15</v>
      </c>
      <c r="AA97" s="37">
        <v>23</v>
      </c>
      <c r="AB97" s="37">
        <v>40</v>
      </c>
      <c r="AC97" s="37">
        <v>34</v>
      </c>
      <c r="AD97" s="37">
        <v>26</v>
      </c>
      <c r="AE97" s="37">
        <v>33</v>
      </c>
      <c r="AF97" s="37">
        <v>679</v>
      </c>
      <c r="AG97" s="43">
        <f t="shared" si="21"/>
        <v>835</v>
      </c>
    </row>
    <row r="98" spans="2:33" s="32" customFormat="1" ht="12.75">
      <c r="B98" s="82" t="s">
        <v>151</v>
      </c>
      <c r="C98" s="43">
        <f>SUM(C92:C97)</f>
        <v>6</v>
      </c>
      <c r="D98" s="43">
        <f aca="true" t="shared" si="28" ref="D98:AF98">SUM(D92:D97)</f>
        <v>13</v>
      </c>
      <c r="E98" s="43">
        <f t="shared" si="28"/>
        <v>25</v>
      </c>
      <c r="F98" s="43">
        <f t="shared" si="28"/>
        <v>37</v>
      </c>
      <c r="G98" s="43">
        <f t="shared" si="28"/>
        <v>21</v>
      </c>
      <c r="H98" s="43">
        <f t="shared" si="23"/>
        <v>102</v>
      </c>
      <c r="I98" s="43">
        <f t="shared" si="28"/>
        <v>15</v>
      </c>
      <c r="J98" s="43">
        <f t="shared" si="28"/>
        <v>15</v>
      </c>
      <c r="K98" s="43">
        <f t="shared" si="28"/>
        <v>21</v>
      </c>
      <c r="L98" s="43">
        <f t="shared" si="28"/>
        <v>0</v>
      </c>
      <c r="M98" s="43">
        <f t="shared" si="28"/>
        <v>15</v>
      </c>
      <c r="N98" s="43">
        <f t="shared" si="24"/>
        <v>66</v>
      </c>
      <c r="O98" s="43">
        <f t="shared" si="28"/>
        <v>6</v>
      </c>
      <c r="P98" s="43">
        <f t="shared" si="28"/>
        <v>0</v>
      </c>
      <c r="Q98" s="43">
        <f t="shared" si="28"/>
        <v>3</v>
      </c>
      <c r="R98" s="43">
        <f t="shared" si="28"/>
        <v>6</v>
      </c>
      <c r="S98" s="43">
        <f t="shared" si="28"/>
        <v>15</v>
      </c>
      <c r="T98" s="43">
        <f t="shared" si="19"/>
        <v>30</v>
      </c>
      <c r="U98" s="43">
        <f t="shared" si="28"/>
        <v>7</v>
      </c>
      <c r="V98" s="43">
        <f t="shared" si="28"/>
        <v>45</v>
      </c>
      <c r="W98" s="43">
        <f t="shared" si="28"/>
        <v>21</v>
      </c>
      <c r="X98" s="43">
        <f t="shared" si="28"/>
        <v>42</v>
      </c>
      <c r="Y98" s="43">
        <f t="shared" si="28"/>
        <v>67</v>
      </c>
      <c r="Z98" s="43">
        <f t="shared" si="20"/>
        <v>182</v>
      </c>
      <c r="AA98" s="43">
        <f t="shared" si="28"/>
        <v>1284</v>
      </c>
      <c r="AB98" s="43">
        <f t="shared" si="28"/>
        <v>1077</v>
      </c>
      <c r="AC98" s="43">
        <f t="shared" si="28"/>
        <v>856</v>
      </c>
      <c r="AD98" s="43">
        <f t="shared" si="28"/>
        <v>935</v>
      </c>
      <c r="AE98" s="43">
        <f t="shared" si="28"/>
        <v>984</v>
      </c>
      <c r="AF98" s="43">
        <f t="shared" si="28"/>
        <v>949</v>
      </c>
      <c r="AG98" s="43">
        <f t="shared" si="21"/>
        <v>6085</v>
      </c>
    </row>
    <row r="99" spans="2:34" ht="18.75" customHeight="1">
      <c r="B99" s="129" t="s">
        <v>41</v>
      </c>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54"/>
    </row>
  </sheetData>
  <mergeCells count="4">
    <mergeCell ref="B3:BF3"/>
    <mergeCell ref="B63:BF63"/>
    <mergeCell ref="B66:AG66"/>
    <mergeCell ref="B99:AG9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Newcastle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Tyne And Wear</dc:creator>
  <cp:keywords/>
  <dc:description/>
  <cp:lastModifiedBy>Tyne And Wear</cp:lastModifiedBy>
  <cp:lastPrinted>2006-06-22T11:12:28Z</cp:lastPrinted>
  <dcterms:created xsi:type="dcterms:W3CDTF">2005-11-30T07:58:06Z</dcterms:created>
  <dcterms:modified xsi:type="dcterms:W3CDTF">2006-09-01T07:35:34Z</dcterms:modified>
  <cp:category/>
  <cp:version/>
  <cp:contentType/>
  <cp:contentStatus/>
</cp:coreProperties>
</file>